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8585" windowHeight="6225" tabRatio="963" activeTab="0"/>
  </bookViews>
  <sheets>
    <sheet name="PV single cash flow" sheetId="1" r:id="rId1"/>
    <sheet name="PV annuity at period end" sheetId="5" r:id="rId2"/>
    <sheet name="PV annuity at period start" sheetId="6" r:id="rId3"/>
    <sheet name="FV single cash flow" sheetId="4" r:id="rId4"/>
    <sheet name="FV annuity at period end" sheetId="8" r:id="rId5"/>
    <sheet name="FV annuity at period start" sheetId="7" r:id="rId6"/>
  </sheets>
  <definedNames>
    <definedName name="_xlnm.Print_Area" localSheetId="4">'FV annuity at period end'!$A$1:$O$104</definedName>
    <definedName name="_xlnm.Print_Area" localSheetId="5">'FV annuity at period start'!$A$1:$O$104</definedName>
    <definedName name="_xlnm.Print_Area" localSheetId="3">'FV single cash flow'!$A$1:$O$103</definedName>
    <definedName name="_xlnm.Print_Area" localSheetId="1">'PV annuity at period end'!$A$1:$O$104</definedName>
    <definedName name="_xlnm.Print_Area" localSheetId="2">'PV annuity at period start'!$A$1:$O$104</definedName>
    <definedName name="_xlnm.Print_Area" localSheetId="0">'PV single cash flow'!$A$1:$O$103</definedName>
  </definedNames>
  <calcPr calcId="125725"/>
</workbook>
</file>

<file path=xl/sharedStrings.xml><?xml version="1.0" encoding="utf-8"?>
<sst xmlns="http://schemas.openxmlformats.org/spreadsheetml/2006/main" count="28" uniqueCount="15">
  <si>
    <t>Periods</t>
  </si>
  <si>
    <t>Present Value of $1</t>
  </si>
  <si>
    <t>Future Value of $1</t>
  </si>
  <si>
    <t>Future value at the end of the designated period of investing $1 at time 0 (the start of the first period), at the designated rate.</t>
  </si>
  <si>
    <t>Present value at time 0 (start of first period) of receiving $1 at the end of the designated period, discounted at the designated rate.</t>
  </si>
  <si>
    <r>
      <t xml:space="preserve">Present value at time 0 of receiving $1 at the </t>
    </r>
    <r>
      <rPr>
        <b/>
        <sz val="10"/>
        <color theme="1"/>
        <rFont val="Arial"/>
        <family val="2"/>
      </rPr>
      <t>start</t>
    </r>
    <r>
      <rPr>
        <sz val="10"/>
        <color theme="1"/>
        <rFont val="Arial"/>
        <family val="2"/>
      </rPr>
      <t xml:space="preserve"> of each period through to and including the designated period, discounted at the designated rate.</t>
    </r>
  </si>
  <si>
    <r>
      <t xml:space="preserve">Present value at time 0 of receiving $1 at the </t>
    </r>
    <r>
      <rPr>
        <b/>
        <sz val="10"/>
        <color theme="1"/>
        <rFont val="Arial"/>
        <family val="2"/>
      </rPr>
      <t>end</t>
    </r>
    <r>
      <rPr>
        <sz val="10"/>
        <color theme="1"/>
        <rFont val="Arial"/>
        <family val="2"/>
      </rPr>
      <t xml:space="preserve"> of each period through to and including the designated period, discounted at the designated rate.</t>
    </r>
  </si>
  <si>
    <t>Present Value of Annuity of $1 at the Start of Each Period</t>
  </si>
  <si>
    <t>Present Value of Annuity of $1 at the End of Each Period</t>
  </si>
  <si>
    <r>
      <t xml:space="preserve">Future value at the end of the designated period of investing $1 at the </t>
    </r>
    <r>
      <rPr>
        <b/>
        <sz val="10"/>
        <color theme="1"/>
        <rFont val="Arial"/>
        <family val="2"/>
      </rPr>
      <t>start</t>
    </r>
    <r>
      <rPr>
        <sz val="10"/>
        <color theme="1"/>
        <rFont val="Arial"/>
        <family val="2"/>
      </rPr>
      <t xml:space="preserve"> of each period, at the designated rate.</t>
    </r>
  </si>
  <si>
    <t>Future Value of Annuity of Investing $1 at the Start of Each Period</t>
  </si>
  <si>
    <t>Future Value of Annuity of Investing $1 at the End of Each Period</t>
  </si>
  <si>
    <r>
      <t xml:space="preserve">Future value at the end of the designated period of investing $1 at the </t>
    </r>
    <r>
      <rPr>
        <b/>
        <sz val="10"/>
        <color theme="1"/>
        <rFont val="Arial"/>
        <family val="2"/>
      </rPr>
      <t>end</t>
    </r>
    <r>
      <rPr>
        <sz val="10"/>
        <color theme="1"/>
        <rFont val="Arial"/>
        <family val="2"/>
      </rPr>
      <t xml:space="preserve"> of each period, at the designated rate.</t>
    </r>
  </si>
  <si>
    <t>(Table values are the same as using Excel PV function with "type" set to 0)</t>
  </si>
  <si>
    <t>(Table values are the same as using Excel PV function with "type" set to 1)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</si>
</sst>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theme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0" fontId="2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104"/>
  <sheetViews>
    <sheetView tabSelected="1" workbookViewId="0" topLeftCell="A1">
      <selection activeCell="A2" sqref="A2"/>
    </sheetView>
  </sheetViews>
  <sheetFormatPr defaultColWidth="9.140625" defaultRowHeight="12.75"/>
  <cols>
    <col min="1" max="15" width="9.28125" style="3" customWidth="1"/>
    <col min="16" max="41" width="9.140625" style="3" customWidth="1"/>
  </cols>
  <sheetData>
    <row r="1" ht="18">
      <c r="A1" s="8" t="s">
        <v>1</v>
      </c>
    </row>
    <row r="2" ht="7.5" customHeight="1">
      <c r="A2" s="8"/>
    </row>
    <row r="3" spans="1:15" ht="12.75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9.75" customHeight="1"/>
    <row r="5" spans="1:41" s="1" customFormat="1" ht="12.75">
      <c r="A5" s="4" t="s">
        <v>0</v>
      </c>
      <c r="B5" s="13">
        <v>0.0025</v>
      </c>
      <c r="C5" s="13">
        <f>B5+0.25%</f>
        <v>0.005</v>
      </c>
      <c r="D5" s="13">
        <f aca="true" t="shared" si="0" ref="D5:L5">C5+0.25%</f>
        <v>0.0075</v>
      </c>
      <c r="E5" s="13">
        <f t="shared" si="0"/>
        <v>0.01</v>
      </c>
      <c r="F5" s="13">
        <f t="shared" si="0"/>
        <v>0.0125</v>
      </c>
      <c r="G5" s="13">
        <f t="shared" si="0"/>
        <v>0.015000000000000001</v>
      </c>
      <c r="H5" s="13">
        <f t="shared" si="0"/>
        <v>0.0175</v>
      </c>
      <c r="I5" s="13">
        <f t="shared" si="0"/>
        <v>0.02</v>
      </c>
      <c r="J5" s="13">
        <f t="shared" si="0"/>
        <v>0.0225</v>
      </c>
      <c r="K5" s="13">
        <f t="shared" si="0"/>
        <v>0.024999999999999998</v>
      </c>
      <c r="L5" s="13">
        <f t="shared" si="0"/>
        <v>0.027499999999999997</v>
      </c>
      <c r="M5" s="13">
        <f>L5+0.25%</f>
        <v>0.029999999999999995</v>
      </c>
      <c r="N5" s="13">
        <f>M5+0.5%</f>
        <v>0.034999999999999996</v>
      </c>
      <c r="O5" s="13">
        <f>N5+0.5%</f>
        <v>0.039999999999999994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27" ht="12.75">
      <c r="A6" s="6">
        <v>1</v>
      </c>
      <c r="B6" s="7">
        <f aca="true" t="shared" si="1" ref="B6:O6">ROUND(1/(1+B$5)^$A6,4)</f>
        <v>0.9975</v>
      </c>
      <c r="C6" s="7">
        <f t="shared" si="1"/>
        <v>0.995</v>
      </c>
      <c r="D6" s="7">
        <f t="shared" si="1"/>
        <v>0.9926</v>
      </c>
      <c r="E6" s="7">
        <f t="shared" si="1"/>
        <v>0.9901</v>
      </c>
      <c r="F6" s="7">
        <f t="shared" si="1"/>
        <v>0.9877</v>
      </c>
      <c r="G6" s="7">
        <f t="shared" si="1"/>
        <v>0.9852</v>
      </c>
      <c r="H6" s="7">
        <f t="shared" si="1"/>
        <v>0.9828</v>
      </c>
      <c r="I6" s="7">
        <f t="shared" si="1"/>
        <v>0.9804</v>
      </c>
      <c r="J6" s="7">
        <f t="shared" si="1"/>
        <v>0.978</v>
      </c>
      <c r="K6" s="7">
        <f t="shared" si="1"/>
        <v>0.9756</v>
      </c>
      <c r="L6" s="7">
        <f t="shared" si="1"/>
        <v>0.9732</v>
      </c>
      <c r="M6" s="7">
        <f t="shared" si="1"/>
        <v>0.9709</v>
      </c>
      <c r="N6" s="7">
        <f t="shared" si="1"/>
        <v>0.9662</v>
      </c>
      <c r="O6" s="7">
        <f t="shared" si="1"/>
        <v>0.9615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4">
        <v>2</v>
      </c>
      <c r="B7" s="5">
        <f aca="true" t="shared" si="2" ref="B7:D46">ROUND(1/(1+B$5)^$A7,4)</f>
        <v>0.995</v>
      </c>
      <c r="C7" s="5">
        <f t="shared" si="2"/>
        <v>0.9901</v>
      </c>
      <c r="D7" s="5">
        <f t="shared" si="2"/>
        <v>0.9852</v>
      </c>
      <c r="E7" s="5">
        <f aca="true" t="shared" si="3" ref="E7:O16">ROUND(1/(1+E$5)^$A7,4)</f>
        <v>0.9803</v>
      </c>
      <c r="F7" s="5">
        <f t="shared" si="3"/>
        <v>0.9755</v>
      </c>
      <c r="G7" s="5">
        <f t="shared" si="3"/>
        <v>0.9707</v>
      </c>
      <c r="H7" s="5">
        <f t="shared" si="3"/>
        <v>0.9659</v>
      </c>
      <c r="I7" s="5">
        <f t="shared" si="3"/>
        <v>0.9612</v>
      </c>
      <c r="J7" s="5">
        <f t="shared" si="3"/>
        <v>0.9565</v>
      </c>
      <c r="K7" s="5">
        <f t="shared" si="3"/>
        <v>0.9518</v>
      </c>
      <c r="L7" s="5">
        <f t="shared" si="3"/>
        <v>0.9472</v>
      </c>
      <c r="M7" s="5">
        <f t="shared" si="3"/>
        <v>0.9426</v>
      </c>
      <c r="N7" s="5">
        <f t="shared" si="3"/>
        <v>0.9335</v>
      </c>
      <c r="O7" s="5">
        <f t="shared" si="3"/>
        <v>0.9246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>
      <c r="A8" s="6">
        <v>3</v>
      </c>
      <c r="B8" s="7">
        <f t="shared" si="2"/>
        <v>0.9925</v>
      </c>
      <c r="C8" s="7">
        <f t="shared" si="2"/>
        <v>0.9851</v>
      </c>
      <c r="D8" s="7">
        <f t="shared" si="2"/>
        <v>0.9778</v>
      </c>
      <c r="E8" s="7">
        <f t="shared" si="3"/>
        <v>0.9706</v>
      </c>
      <c r="F8" s="7">
        <f t="shared" si="3"/>
        <v>0.9634</v>
      </c>
      <c r="G8" s="7">
        <f t="shared" si="3"/>
        <v>0.9563</v>
      </c>
      <c r="H8" s="7">
        <f t="shared" si="3"/>
        <v>0.9493</v>
      </c>
      <c r="I8" s="7">
        <f t="shared" si="3"/>
        <v>0.9423</v>
      </c>
      <c r="J8" s="7">
        <f t="shared" si="3"/>
        <v>0.9354</v>
      </c>
      <c r="K8" s="7">
        <f t="shared" si="3"/>
        <v>0.9286</v>
      </c>
      <c r="L8" s="7">
        <f t="shared" si="3"/>
        <v>0.9218</v>
      </c>
      <c r="M8" s="7">
        <f t="shared" si="3"/>
        <v>0.9151</v>
      </c>
      <c r="N8" s="7">
        <f t="shared" si="3"/>
        <v>0.9019</v>
      </c>
      <c r="O8" s="7">
        <f t="shared" si="3"/>
        <v>0.889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>
      <c r="A9" s="4">
        <v>4</v>
      </c>
      <c r="B9" s="5">
        <f t="shared" si="2"/>
        <v>0.9901</v>
      </c>
      <c r="C9" s="5">
        <f t="shared" si="2"/>
        <v>0.9802</v>
      </c>
      <c r="D9" s="5">
        <f t="shared" si="2"/>
        <v>0.9706</v>
      </c>
      <c r="E9" s="5">
        <f t="shared" si="3"/>
        <v>0.961</v>
      </c>
      <c r="F9" s="5">
        <f t="shared" si="3"/>
        <v>0.9515</v>
      </c>
      <c r="G9" s="5">
        <f t="shared" si="3"/>
        <v>0.9422</v>
      </c>
      <c r="H9" s="5">
        <f t="shared" si="3"/>
        <v>0.933</v>
      </c>
      <c r="I9" s="5">
        <f t="shared" si="3"/>
        <v>0.9238</v>
      </c>
      <c r="J9" s="5">
        <f t="shared" si="3"/>
        <v>0.9148</v>
      </c>
      <c r="K9" s="5">
        <f t="shared" si="3"/>
        <v>0.906</v>
      </c>
      <c r="L9" s="5">
        <f t="shared" si="3"/>
        <v>0.8972</v>
      </c>
      <c r="M9" s="5">
        <f t="shared" si="3"/>
        <v>0.8885</v>
      </c>
      <c r="N9" s="5">
        <f t="shared" si="3"/>
        <v>0.8714</v>
      </c>
      <c r="O9" s="5">
        <f t="shared" si="3"/>
        <v>0.8548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75">
      <c r="A10" s="6">
        <v>5</v>
      </c>
      <c r="B10" s="7">
        <f t="shared" si="2"/>
        <v>0.9876</v>
      </c>
      <c r="C10" s="7">
        <f t="shared" si="2"/>
        <v>0.9754</v>
      </c>
      <c r="D10" s="7">
        <f t="shared" si="2"/>
        <v>0.9633</v>
      </c>
      <c r="E10" s="7">
        <f t="shared" si="3"/>
        <v>0.9515</v>
      </c>
      <c r="F10" s="7">
        <f t="shared" si="3"/>
        <v>0.9398</v>
      </c>
      <c r="G10" s="7">
        <f t="shared" si="3"/>
        <v>0.9283</v>
      </c>
      <c r="H10" s="7">
        <f t="shared" si="3"/>
        <v>0.9169</v>
      </c>
      <c r="I10" s="7">
        <f t="shared" si="3"/>
        <v>0.9057</v>
      </c>
      <c r="J10" s="7">
        <f t="shared" si="3"/>
        <v>0.8947</v>
      </c>
      <c r="K10" s="7">
        <f t="shared" si="3"/>
        <v>0.8839</v>
      </c>
      <c r="L10" s="7">
        <f t="shared" si="3"/>
        <v>0.8732</v>
      </c>
      <c r="M10" s="7">
        <f t="shared" si="3"/>
        <v>0.8626</v>
      </c>
      <c r="N10" s="7">
        <f t="shared" si="3"/>
        <v>0.842</v>
      </c>
      <c r="O10" s="7">
        <f t="shared" si="3"/>
        <v>0.8219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>
      <c r="A11" s="4">
        <v>6</v>
      </c>
      <c r="B11" s="5">
        <f t="shared" si="2"/>
        <v>0.9851</v>
      </c>
      <c r="C11" s="5">
        <f t="shared" si="2"/>
        <v>0.9705</v>
      </c>
      <c r="D11" s="5">
        <f t="shared" si="2"/>
        <v>0.9562</v>
      </c>
      <c r="E11" s="5">
        <f t="shared" si="3"/>
        <v>0.942</v>
      </c>
      <c r="F11" s="5">
        <f t="shared" si="3"/>
        <v>0.9282</v>
      </c>
      <c r="G11" s="5">
        <f t="shared" si="3"/>
        <v>0.9145</v>
      </c>
      <c r="H11" s="5">
        <f t="shared" si="3"/>
        <v>0.9011</v>
      </c>
      <c r="I11" s="5">
        <f t="shared" si="3"/>
        <v>0.888</v>
      </c>
      <c r="J11" s="5">
        <f t="shared" si="3"/>
        <v>0.875</v>
      </c>
      <c r="K11" s="5">
        <f t="shared" si="3"/>
        <v>0.8623</v>
      </c>
      <c r="L11" s="5">
        <f t="shared" si="3"/>
        <v>0.8498</v>
      </c>
      <c r="M11" s="5">
        <f t="shared" si="3"/>
        <v>0.8375</v>
      </c>
      <c r="N11" s="5">
        <f t="shared" si="3"/>
        <v>0.8135</v>
      </c>
      <c r="O11" s="5">
        <f t="shared" si="3"/>
        <v>0.7903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.75">
      <c r="A12" s="6">
        <v>7</v>
      </c>
      <c r="B12" s="7">
        <f t="shared" si="2"/>
        <v>0.9827</v>
      </c>
      <c r="C12" s="7">
        <f t="shared" si="2"/>
        <v>0.9657</v>
      </c>
      <c r="D12" s="7">
        <f t="shared" si="2"/>
        <v>0.949</v>
      </c>
      <c r="E12" s="7">
        <f t="shared" si="3"/>
        <v>0.9327</v>
      </c>
      <c r="F12" s="7">
        <f t="shared" si="3"/>
        <v>0.9167</v>
      </c>
      <c r="G12" s="7">
        <f t="shared" si="3"/>
        <v>0.901</v>
      </c>
      <c r="H12" s="7">
        <f t="shared" si="3"/>
        <v>0.8856</v>
      </c>
      <c r="I12" s="7">
        <f t="shared" si="3"/>
        <v>0.8706</v>
      </c>
      <c r="J12" s="7">
        <f t="shared" si="3"/>
        <v>0.8558</v>
      </c>
      <c r="K12" s="7">
        <f t="shared" si="3"/>
        <v>0.8413</v>
      </c>
      <c r="L12" s="7">
        <f t="shared" si="3"/>
        <v>0.827</v>
      </c>
      <c r="M12" s="7">
        <f t="shared" si="3"/>
        <v>0.8131</v>
      </c>
      <c r="N12" s="7">
        <f t="shared" si="3"/>
        <v>0.786</v>
      </c>
      <c r="O12" s="7">
        <f t="shared" si="3"/>
        <v>0.7599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>
      <c r="A13" s="4">
        <v>8</v>
      </c>
      <c r="B13" s="5">
        <f t="shared" si="2"/>
        <v>0.9802</v>
      </c>
      <c r="C13" s="5">
        <f t="shared" si="2"/>
        <v>0.9609</v>
      </c>
      <c r="D13" s="5">
        <f t="shared" si="2"/>
        <v>0.942</v>
      </c>
      <c r="E13" s="5">
        <f t="shared" si="3"/>
        <v>0.9235</v>
      </c>
      <c r="F13" s="5">
        <f t="shared" si="3"/>
        <v>0.9054</v>
      </c>
      <c r="G13" s="5">
        <f t="shared" si="3"/>
        <v>0.8877</v>
      </c>
      <c r="H13" s="5">
        <f t="shared" si="3"/>
        <v>0.8704</v>
      </c>
      <c r="I13" s="5">
        <f t="shared" si="3"/>
        <v>0.8535</v>
      </c>
      <c r="J13" s="5">
        <f t="shared" si="3"/>
        <v>0.8369</v>
      </c>
      <c r="K13" s="5">
        <f t="shared" si="3"/>
        <v>0.8207</v>
      </c>
      <c r="L13" s="5">
        <f t="shared" si="3"/>
        <v>0.8049</v>
      </c>
      <c r="M13" s="5">
        <f t="shared" si="3"/>
        <v>0.7894</v>
      </c>
      <c r="N13" s="5">
        <f t="shared" si="3"/>
        <v>0.7594</v>
      </c>
      <c r="O13" s="5">
        <f t="shared" si="3"/>
        <v>0.7307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.75">
      <c r="A14" s="6">
        <v>9</v>
      </c>
      <c r="B14" s="7">
        <f t="shared" si="2"/>
        <v>0.9778</v>
      </c>
      <c r="C14" s="7">
        <f t="shared" si="2"/>
        <v>0.9561</v>
      </c>
      <c r="D14" s="7">
        <f t="shared" si="2"/>
        <v>0.935</v>
      </c>
      <c r="E14" s="7">
        <f t="shared" si="3"/>
        <v>0.9143</v>
      </c>
      <c r="F14" s="7">
        <f t="shared" si="3"/>
        <v>0.8942</v>
      </c>
      <c r="G14" s="7">
        <f t="shared" si="3"/>
        <v>0.8746</v>
      </c>
      <c r="H14" s="7">
        <f t="shared" si="3"/>
        <v>0.8554</v>
      </c>
      <c r="I14" s="7">
        <f t="shared" si="3"/>
        <v>0.8368</v>
      </c>
      <c r="J14" s="7">
        <f t="shared" si="3"/>
        <v>0.8185</v>
      </c>
      <c r="K14" s="7">
        <f t="shared" si="3"/>
        <v>0.8007</v>
      </c>
      <c r="L14" s="7">
        <f t="shared" si="3"/>
        <v>0.7834</v>
      </c>
      <c r="M14" s="7">
        <f t="shared" si="3"/>
        <v>0.7664</v>
      </c>
      <c r="N14" s="7">
        <f t="shared" si="3"/>
        <v>0.7337</v>
      </c>
      <c r="O14" s="7">
        <f t="shared" si="3"/>
        <v>0.7026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2.75">
      <c r="A15" s="4">
        <v>10</v>
      </c>
      <c r="B15" s="5">
        <f t="shared" si="2"/>
        <v>0.9753</v>
      </c>
      <c r="C15" s="5">
        <f t="shared" si="2"/>
        <v>0.9513</v>
      </c>
      <c r="D15" s="5">
        <f t="shared" si="2"/>
        <v>0.928</v>
      </c>
      <c r="E15" s="5">
        <f t="shared" si="3"/>
        <v>0.9053</v>
      </c>
      <c r="F15" s="5">
        <f t="shared" si="3"/>
        <v>0.8832</v>
      </c>
      <c r="G15" s="5">
        <f t="shared" si="3"/>
        <v>0.8617</v>
      </c>
      <c r="H15" s="5">
        <f t="shared" si="3"/>
        <v>0.8407</v>
      </c>
      <c r="I15" s="5">
        <f t="shared" si="3"/>
        <v>0.8203</v>
      </c>
      <c r="J15" s="5">
        <f t="shared" si="3"/>
        <v>0.8005</v>
      </c>
      <c r="K15" s="5">
        <f t="shared" si="3"/>
        <v>0.7812</v>
      </c>
      <c r="L15" s="5">
        <f t="shared" si="3"/>
        <v>0.7624</v>
      </c>
      <c r="M15" s="5">
        <f t="shared" si="3"/>
        <v>0.7441</v>
      </c>
      <c r="N15" s="5">
        <f t="shared" si="3"/>
        <v>0.7089</v>
      </c>
      <c r="O15" s="5">
        <f t="shared" si="3"/>
        <v>0.6756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.75">
      <c r="A16" s="6">
        <v>11</v>
      </c>
      <c r="B16" s="7">
        <f t="shared" si="2"/>
        <v>0.9729</v>
      </c>
      <c r="C16" s="7">
        <f t="shared" si="2"/>
        <v>0.9466</v>
      </c>
      <c r="D16" s="7">
        <f t="shared" si="2"/>
        <v>0.9211</v>
      </c>
      <c r="E16" s="7">
        <f t="shared" si="3"/>
        <v>0.8963</v>
      </c>
      <c r="F16" s="7">
        <f t="shared" si="3"/>
        <v>0.8723</v>
      </c>
      <c r="G16" s="7">
        <f t="shared" si="3"/>
        <v>0.8489</v>
      </c>
      <c r="H16" s="7">
        <f t="shared" si="3"/>
        <v>0.8263</v>
      </c>
      <c r="I16" s="7">
        <f t="shared" si="3"/>
        <v>0.8043</v>
      </c>
      <c r="J16" s="7">
        <f t="shared" si="3"/>
        <v>0.7829</v>
      </c>
      <c r="K16" s="7">
        <f t="shared" si="3"/>
        <v>0.7621</v>
      </c>
      <c r="L16" s="7">
        <f t="shared" si="3"/>
        <v>0.742</v>
      </c>
      <c r="M16" s="7">
        <f t="shared" si="3"/>
        <v>0.7224</v>
      </c>
      <c r="N16" s="7">
        <f t="shared" si="3"/>
        <v>0.6849</v>
      </c>
      <c r="O16" s="7">
        <f t="shared" si="3"/>
        <v>0.6496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.75">
      <c r="A17" s="4">
        <v>12</v>
      </c>
      <c r="B17" s="5">
        <f t="shared" si="2"/>
        <v>0.9705</v>
      </c>
      <c r="C17" s="5">
        <f t="shared" si="2"/>
        <v>0.9419</v>
      </c>
      <c r="D17" s="5">
        <f t="shared" si="2"/>
        <v>0.9142</v>
      </c>
      <c r="E17" s="5">
        <f aca="true" t="shared" si="4" ref="E17:O26">ROUND(1/(1+E$5)^$A17,4)</f>
        <v>0.8874</v>
      </c>
      <c r="F17" s="5">
        <f t="shared" si="4"/>
        <v>0.8615</v>
      </c>
      <c r="G17" s="5">
        <f t="shared" si="4"/>
        <v>0.8364</v>
      </c>
      <c r="H17" s="5">
        <f t="shared" si="4"/>
        <v>0.8121</v>
      </c>
      <c r="I17" s="5">
        <f t="shared" si="4"/>
        <v>0.7885</v>
      </c>
      <c r="J17" s="5">
        <f t="shared" si="4"/>
        <v>0.7657</v>
      </c>
      <c r="K17" s="5">
        <f t="shared" si="4"/>
        <v>0.7436</v>
      </c>
      <c r="L17" s="5">
        <f t="shared" si="4"/>
        <v>0.7221</v>
      </c>
      <c r="M17" s="5">
        <f t="shared" si="4"/>
        <v>0.7014</v>
      </c>
      <c r="N17" s="5">
        <f t="shared" si="4"/>
        <v>0.6618</v>
      </c>
      <c r="O17" s="5">
        <f t="shared" si="4"/>
        <v>0.6246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>
      <c r="A18" s="6">
        <v>13</v>
      </c>
      <c r="B18" s="7">
        <f t="shared" si="2"/>
        <v>0.9681</v>
      </c>
      <c r="C18" s="7">
        <f t="shared" si="2"/>
        <v>0.9372</v>
      </c>
      <c r="D18" s="7">
        <f t="shared" si="2"/>
        <v>0.9074</v>
      </c>
      <c r="E18" s="7">
        <f t="shared" si="4"/>
        <v>0.8787</v>
      </c>
      <c r="F18" s="7">
        <f t="shared" si="4"/>
        <v>0.8509</v>
      </c>
      <c r="G18" s="7">
        <f t="shared" si="4"/>
        <v>0.824</v>
      </c>
      <c r="H18" s="7">
        <f t="shared" si="4"/>
        <v>0.7981</v>
      </c>
      <c r="I18" s="7">
        <f t="shared" si="4"/>
        <v>0.773</v>
      </c>
      <c r="J18" s="7">
        <f t="shared" si="4"/>
        <v>0.7488</v>
      </c>
      <c r="K18" s="7">
        <f t="shared" si="4"/>
        <v>0.7254</v>
      </c>
      <c r="L18" s="7">
        <f t="shared" si="4"/>
        <v>0.7028</v>
      </c>
      <c r="M18" s="7">
        <f t="shared" si="4"/>
        <v>0.681</v>
      </c>
      <c r="N18" s="7">
        <f t="shared" si="4"/>
        <v>0.6394</v>
      </c>
      <c r="O18" s="7">
        <f t="shared" si="4"/>
        <v>0.6006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.75">
      <c r="A19" s="4">
        <v>14</v>
      </c>
      <c r="B19" s="5">
        <f t="shared" si="2"/>
        <v>0.9656</v>
      </c>
      <c r="C19" s="5">
        <f t="shared" si="2"/>
        <v>0.9326</v>
      </c>
      <c r="D19" s="5">
        <f t="shared" si="2"/>
        <v>0.9007</v>
      </c>
      <c r="E19" s="5">
        <f t="shared" si="4"/>
        <v>0.87</v>
      </c>
      <c r="F19" s="5">
        <f t="shared" si="4"/>
        <v>0.8404</v>
      </c>
      <c r="G19" s="5">
        <f t="shared" si="4"/>
        <v>0.8118</v>
      </c>
      <c r="H19" s="5">
        <f t="shared" si="4"/>
        <v>0.7844</v>
      </c>
      <c r="I19" s="5">
        <f t="shared" si="4"/>
        <v>0.7579</v>
      </c>
      <c r="J19" s="5">
        <f t="shared" si="4"/>
        <v>0.7323</v>
      </c>
      <c r="K19" s="5">
        <f t="shared" si="4"/>
        <v>0.7077</v>
      </c>
      <c r="L19" s="5">
        <f t="shared" si="4"/>
        <v>0.684</v>
      </c>
      <c r="M19" s="5">
        <f t="shared" si="4"/>
        <v>0.6611</v>
      </c>
      <c r="N19" s="5">
        <f t="shared" si="4"/>
        <v>0.6178</v>
      </c>
      <c r="O19" s="5">
        <f t="shared" si="4"/>
        <v>0.5775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2.75">
      <c r="A20" s="6">
        <v>15</v>
      </c>
      <c r="B20" s="7">
        <f t="shared" si="2"/>
        <v>0.9632</v>
      </c>
      <c r="C20" s="7">
        <f t="shared" si="2"/>
        <v>0.9279</v>
      </c>
      <c r="D20" s="7">
        <f t="shared" si="2"/>
        <v>0.894</v>
      </c>
      <c r="E20" s="7">
        <f t="shared" si="4"/>
        <v>0.8613</v>
      </c>
      <c r="F20" s="7">
        <f t="shared" si="4"/>
        <v>0.83</v>
      </c>
      <c r="G20" s="7">
        <f t="shared" si="4"/>
        <v>0.7999</v>
      </c>
      <c r="H20" s="7">
        <f t="shared" si="4"/>
        <v>0.7709</v>
      </c>
      <c r="I20" s="7">
        <f t="shared" si="4"/>
        <v>0.743</v>
      </c>
      <c r="J20" s="7">
        <f t="shared" si="4"/>
        <v>0.7162</v>
      </c>
      <c r="K20" s="7">
        <f t="shared" si="4"/>
        <v>0.6905</v>
      </c>
      <c r="L20" s="7">
        <f t="shared" si="4"/>
        <v>0.6657</v>
      </c>
      <c r="M20" s="7">
        <f t="shared" si="4"/>
        <v>0.6419</v>
      </c>
      <c r="N20" s="7">
        <f t="shared" si="4"/>
        <v>0.5969</v>
      </c>
      <c r="O20" s="7">
        <f t="shared" si="4"/>
        <v>0.5553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>
      <c r="A21" s="4">
        <v>16</v>
      </c>
      <c r="B21" s="5">
        <f t="shared" si="2"/>
        <v>0.9608</v>
      </c>
      <c r="C21" s="5">
        <f t="shared" si="2"/>
        <v>0.9233</v>
      </c>
      <c r="D21" s="5">
        <f t="shared" si="2"/>
        <v>0.8873</v>
      </c>
      <c r="E21" s="5">
        <f t="shared" si="4"/>
        <v>0.8528</v>
      </c>
      <c r="F21" s="5">
        <f t="shared" si="4"/>
        <v>0.8197</v>
      </c>
      <c r="G21" s="5">
        <f t="shared" si="4"/>
        <v>0.788</v>
      </c>
      <c r="H21" s="5">
        <f t="shared" si="4"/>
        <v>0.7576</v>
      </c>
      <c r="I21" s="5">
        <f t="shared" si="4"/>
        <v>0.7284</v>
      </c>
      <c r="J21" s="5">
        <f t="shared" si="4"/>
        <v>0.7005</v>
      </c>
      <c r="K21" s="5">
        <f t="shared" si="4"/>
        <v>0.6736</v>
      </c>
      <c r="L21" s="5">
        <f t="shared" si="4"/>
        <v>0.6479</v>
      </c>
      <c r="M21" s="5">
        <f t="shared" si="4"/>
        <v>0.6232</v>
      </c>
      <c r="N21" s="5">
        <f t="shared" si="4"/>
        <v>0.5767</v>
      </c>
      <c r="O21" s="5">
        <f t="shared" si="4"/>
        <v>0.5339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2.75">
      <c r="A22" s="6">
        <v>17</v>
      </c>
      <c r="B22" s="7">
        <f t="shared" si="2"/>
        <v>0.9584</v>
      </c>
      <c r="C22" s="7">
        <f t="shared" si="2"/>
        <v>0.9187</v>
      </c>
      <c r="D22" s="7">
        <f t="shared" si="2"/>
        <v>0.8807</v>
      </c>
      <c r="E22" s="7">
        <f t="shared" si="4"/>
        <v>0.8444</v>
      </c>
      <c r="F22" s="7">
        <f t="shared" si="4"/>
        <v>0.8096</v>
      </c>
      <c r="G22" s="7">
        <f t="shared" si="4"/>
        <v>0.7764</v>
      </c>
      <c r="H22" s="7">
        <f t="shared" si="4"/>
        <v>0.7446</v>
      </c>
      <c r="I22" s="7">
        <f t="shared" si="4"/>
        <v>0.7142</v>
      </c>
      <c r="J22" s="7">
        <f t="shared" si="4"/>
        <v>0.6851</v>
      </c>
      <c r="K22" s="7">
        <f t="shared" si="4"/>
        <v>0.6572</v>
      </c>
      <c r="L22" s="7">
        <f t="shared" si="4"/>
        <v>0.6305</v>
      </c>
      <c r="M22" s="7">
        <f t="shared" si="4"/>
        <v>0.605</v>
      </c>
      <c r="N22" s="7">
        <f t="shared" si="4"/>
        <v>0.5572</v>
      </c>
      <c r="O22" s="7">
        <f t="shared" si="4"/>
        <v>0.5134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2.75">
      <c r="A23" s="4">
        <v>18</v>
      </c>
      <c r="B23" s="5">
        <f t="shared" si="2"/>
        <v>0.9561</v>
      </c>
      <c r="C23" s="5">
        <f t="shared" si="2"/>
        <v>0.9141</v>
      </c>
      <c r="D23" s="5">
        <f t="shared" si="2"/>
        <v>0.8742</v>
      </c>
      <c r="E23" s="5">
        <f t="shared" si="4"/>
        <v>0.836</v>
      </c>
      <c r="F23" s="5">
        <f t="shared" si="4"/>
        <v>0.7996</v>
      </c>
      <c r="G23" s="5">
        <f t="shared" si="4"/>
        <v>0.7649</v>
      </c>
      <c r="H23" s="5">
        <f t="shared" si="4"/>
        <v>0.7318</v>
      </c>
      <c r="I23" s="5">
        <f t="shared" si="4"/>
        <v>0.7002</v>
      </c>
      <c r="J23" s="5">
        <f t="shared" si="4"/>
        <v>0.67</v>
      </c>
      <c r="K23" s="5">
        <f t="shared" si="4"/>
        <v>0.6412</v>
      </c>
      <c r="L23" s="5">
        <f t="shared" si="4"/>
        <v>0.6137</v>
      </c>
      <c r="M23" s="5">
        <f t="shared" si="4"/>
        <v>0.5874</v>
      </c>
      <c r="N23" s="5">
        <f t="shared" si="4"/>
        <v>0.5384</v>
      </c>
      <c r="O23" s="5">
        <f t="shared" si="4"/>
        <v>0.4936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2.75">
      <c r="A24" s="6">
        <v>19</v>
      </c>
      <c r="B24" s="7">
        <f t="shared" si="2"/>
        <v>0.9537</v>
      </c>
      <c r="C24" s="7">
        <f t="shared" si="2"/>
        <v>0.9096</v>
      </c>
      <c r="D24" s="7">
        <f t="shared" si="2"/>
        <v>0.8676</v>
      </c>
      <c r="E24" s="7">
        <f t="shared" si="4"/>
        <v>0.8277</v>
      </c>
      <c r="F24" s="7">
        <f t="shared" si="4"/>
        <v>0.7898</v>
      </c>
      <c r="G24" s="7">
        <f t="shared" si="4"/>
        <v>0.7536</v>
      </c>
      <c r="H24" s="7">
        <f t="shared" si="4"/>
        <v>0.7192</v>
      </c>
      <c r="I24" s="7">
        <f t="shared" si="4"/>
        <v>0.6864</v>
      </c>
      <c r="J24" s="7">
        <f t="shared" si="4"/>
        <v>0.6552</v>
      </c>
      <c r="K24" s="7">
        <f t="shared" si="4"/>
        <v>0.6255</v>
      </c>
      <c r="L24" s="7">
        <f t="shared" si="4"/>
        <v>0.5972</v>
      </c>
      <c r="M24" s="7">
        <f t="shared" si="4"/>
        <v>0.5703</v>
      </c>
      <c r="N24" s="7">
        <f t="shared" si="4"/>
        <v>0.5202</v>
      </c>
      <c r="O24" s="7">
        <f t="shared" si="4"/>
        <v>0.4746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2.75">
      <c r="A25" s="4">
        <v>20</v>
      </c>
      <c r="B25" s="5">
        <f t="shared" si="2"/>
        <v>0.9513</v>
      </c>
      <c r="C25" s="5">
        <f t="shared" si="2"/>
        <v>0.9051</v>
      </c>
      <c r="D25" s="5">
        <f t="shared" si="2"/>
        <v>0.8612</v>
      </c>
      <c r="E25" s="5">
        <f t="shared" si="4"/>
        <v>0.8195</v>
      </c>
      <c r="F25" s="5">
        <f t="shared" si="4"/>
        <v>0.78</v>
      </c>
      <c r="G25" s="5">
        <f t="shared" si="4"/>
        <v>0.7425</v>
      </c>
      <c r="H25" s="5">
        <f t="shared" si="4"/>
        <v>0.7068</v>
      </c>
      <c r="I25" s="5">
        <f t="shared" si="4"/>
        <v>0.673</v>
      </c>
      <c r="J25" s="5">
        <f t="shared" si="4"/>
        <v>0.6408</v>
      </c>
      <c r="K25" s="5">
        <f t="shared" si="4"/>
        <v>0.6103</v>
      </c>
      <c r="L25" s="5">
        <f t="shared" si="4"/>
        <v>0.5813</v>
      </c>
      <c r="M25" s="5">
        <f t="shared" si="4"/>
        <v>0.5537</v>
      </c>
      <c r="N25" s="5">
        <f t="shared" si="4"/>
        <v>0.5026</v>
      </c>
      <c r="O25" s="5">
        <f t="shared" si="4"/>
        <v>0.4564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>
      <c r="A26" s="6">
        <v>21</v>
      </c>
      <c r="B26" s="7">
        <f t="shared" si="2"/>
        <v>0.9489</v>
      </c>
      <c r="C26" s="7">
        <f t="shared" si="2"/>
        <v>0.9006</v>
      </c>
      <c r="D26" s="7">
        <f t="shared" si="2"/>
        <v>0.8548</v>
      </c>
      <c r="E26" s="7">
        <f t="shared" si="4"/>
        <v>0.8114</v>
      </c>
      <c r="F26" s="7">
        <f t="shared" si="4"/>
        <v>0.7704</v>
      </c>
      <c r="G26" s="7">
        <f t="shared" si="4"/>
        <v>0.7315</v>
      </c>
      <c r="H26" s="7">
        <f t="shared" si="4"/>
        <v>0.6947</v>
      </c>
      <c r="I26" s="7">
        <f t="shared" si="4"/>
        <v>0.6598</v>
      </c>
      <c r="J26" s="7">
        <f t="shared" si="4"/>
        <v>0.6267</v>
      </c>
      <c r="K26" s="7">
        <f t="shared" si="4"/>
        <v>0.5954</v>
      </c>
      <c r="L26" s="7">
        <f t="shared" si="4"/>
        <v>0.5657</v>
      </c>
      <c r="M26" s="7">
        <f t="shared" si="4"/>
        <v>0.5375</v>
      </c>
      <c r="N26" s="7">
        <f t="shared" si="4"/>
        <v>0.4856</v>
      </c>
      <c r="O26" s="7">
        <f t="shared" si="4"/>
        <v>0.4388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2.75">
      <c r="A27" s="4">
        <v>22</v>
      </c>
      <c r="B27" s="5">
        <f t="shared" si="2"/>
        <v>0.9466</v>
      </c>
      <c r="C27" s="5">
        <f t="shared" si="2"/>
        <v>0.8961</v>
      </c>
      <c r="D27" s="5">
        <f t="shared" si="2"/>
        <v>0.8484</v>
      </c>
      <c r="E27" s="5">
        <f aca="true" t="shared" si="5" ref="E27:O36">ROUND(1/(1+E$5)^$A27,4)</f>
        <v>0.8034</v>
      </c>
      <c r="F27" s="5">
        <f t="shared" si="5"/>
        <v>0.7609</v>
      </c>
      <c r="G27" s="5">
        <f t="shared" si="5"/>
        <v>0.7207</v>
      </c>
      <c r="H27" s="5">
        <f t="shared" si="5"/>
        <v>0.6827</v>
      </c>
      <c r="I27" s="5">
        <f t="shared" si="5"/>
        <v>0.6468</v>
      </c>
      <c r="J27" s="5">
        <f t="shared" si="5"/>
        <v>0.6129</v>
      </c>
      <c r="K27" s="5">
        <f t="shared" si="5"/>
        <v>0.5809</v>
      </c>
      <c r="L27" s="5">
        <f t="shared" si="5"/>
        <v>0.5506</v>
      </c>
      <c r="M27" s="5">
        <f t="shared" si="5"/>
        <v>0.5219</v>
      </c>
      <c r="N27" s="5">
        <f t="shared" si="5"/>
        <v>0.4692</v>
      </c>
      <c r="O27" s="5">
        <f t="shared" si="5"/>
        <v>0.422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>
      <c r="A28" s="6">
        <v>23</v>
      </c>
      <c r="B28" s="7">
        <f t="shared" si="2"/>
        <v>0.9442</v>
      </c>
      <c r="C28" s="7">
        <f t="shared" si="2"/>
        <v>0.8916</v>
      </c>
      <c r="D28" s="7">
        <f t="shared" si="2"/>
        <v>0.8421</v>
      </c>
      <c r="E28" s="7">
        <f t="shared" si="5"/>
        <v>0.7954</v>
      </c>
      <c r="F28" s="7">
        <f t="shared" si="5"/>
        <v>0.7515</v>
      </c>
      <c r="G28" s="7">
        <f t="shared" si="5"/>
        <v>0.71</v>
      </c>
      <c r="H28" s="7">
        <f t="shared" si="5"/>
        <v>0.671</v>
      </c>
      <c r="I28" s="7">
        <f t="shared" si="5"/>
        <v>0.6342</v>
      </c>
      <c r="J28" s="7">
        <f t="shared" si="5"/>
        <v>0.5994</v>
      </c>
      <c r="K28" s="7">
        <f t="shared" si="5"/>
        <v>0.5667</v>
      </c>
      <c r="L28" s="7">
        <f t="shared" si="5"/>
        <v>0.5358</v>
      </c>
      <c r="M28" s="7">
        <f t="shared" si="5"/>
        <v>0.5067</v>
      </c>
      <c r="N28" s="7">
        <f t="shared" si="5"/>
        <v>0.4533</v>
      </c>
      <c r="O28" s="7">
        <f t="shared" si="5"/>
        <v>0.4057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2.75">
      <c r="A29" s="4">
        <v>24</v>
      </c>
      <c r="B29" s="5">
        <f t="shared" si="2"/>
        <v>0.9418</v>
      </c>
      <c r="C29" s="5">
        <f t="shared" si="2"/>
        <v>0.8872</v>
      </c>
      <c r="D29" s="5">
        <f t="shared" si="2"/>
        <v>0.8358</v>
      </c>
      <c r="E29" s="5">
        <f t="shared" si="5"/>
        <v>0.7876</v>
      </c>
      <c r="F29" s="5">
        <f t="shared" si="5"/>
        <v>0.7422</v>
      </c>
      <c r="G29" s="5">
        <f t="shared" si="5"/>
        <v>0.6995</v>
      </c>
      <c r="H29" s="5">
        <f t="shared" si="5"/>
        <v>0.6594</v>
      </c>
      <c r="I29" s="5">
        <f t="shared" si="5"/>
        <v>0.6217</v>
      </c>
      <c r="J29" s="5">
        <f t="shared" si="5"/>
        <v>0.5862</v>
      </c>
      <c r="K29" s="5">
        <f t="shared" si="5"/>
        <v>0.5529</v>
      </c>
      <c r="L29" s="5">
        <f t="shared" si="5"/>
        <v>0.5215</v>
      </c>
      <c r="M29" s="5">
        <f t="shared" si="5"/>
        <v>0.4919</v>
      </c>
      <c r="N29" s="5">
        <f t="shared" si="5"/>
        <v>0.438</v>
      </c>
      <c r="O29" s="5">
        <f t="shared" si="5"/>
        <v>0.3901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.75">
      <c r="A30" s="6">
        <v>25</v>
      </c>
      <c r="B30" s="7">
        <f t="shared" si="2"/>
        <v>0.9395</v>
      </c>
      <c r="C30" s="7">
        <f t="shared" si="2"/>
        <v>0.8828</v>
      </c>
      <c r="D30" s="7">
        <f t="shared" si="2"/>
        <v>0.8296</v>
      </c>
      <c r="E30" s="7">
        <f t="shared" si="5"/>
        <v>0.7798</v>
      </c>
      <c r="F30" s="7">
        <f t="shared" si="5"/>
        <v>0.733</v>
      </c>
      <c r="G30" s="7">
        <f t="shared" si="5"/>
        <v>0.6892</v>
      </c>
      <c r="H30" s="7">
        <f t="shared" si="5"/>
        <v>0.6481</v>
      </c>
      <c r="I30" s="7">
        <f t="shared" si="5"/>
        <v>0.6095</v>
      </c>
      <c r="J30" s="7">
        <f t="shared" si="5"/>
        <v>0.5733</v>
      </c>
      <c r="K30" s="7">
        <f t="shared" si="5"/>
        <v>0.5394</v>
      </c>
      <c r="L30" s="7">
        <f t="shared" si="5"/>
        <v>0.5075</v>
      </c>
      <c r="M30" s="7">
        <f t="shared" si="5"/>
        <v>0.4776</v>
      </c>
      <c r="N30" s="7">
        <f t="shared" si="5"/>
        <v>0.4231</v>
      </c>
      <c r="O30" s="7">
        <f t="shared" si="5"/>
        <v>0.3751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.75">
      <c r="A31" s="4">
        <v>26</v>
      </c>
      <c r="B31" s="5">
        <f t="shared" si="2"/>
        <v>0.9371</v>
      </c>
      <c r="C31" s="5">
        <f t="shared" si="2"/>
        <v>0.8784</v>
      </c>
      <c r="D31" s="5">
        <f t="shared" si="2"/>
        <v>0.8234</v>
      </c>
      <c r="E31" s="5">
        <f t="shared" si="5"/>
        <v>0.772</v>
      </c>
      <c r="F31" s="5">
        <f t="shared" si="5"/>
        <v>0.724</v>
      </c>
      <c r="G31" s="5">
        <f t="shared" si="5"/>
        <v>0.679</v>
      </c>
      <c r="H31" s="5">
        <f t="shared" si="5"/>
        <v>0.6369</v>
      </c>
      <c r="I31" s="5">
        <f t="shared" si="5"/>
        <v>0.5976</v>
      </c>
      <c r="J31" s="5">
        <f t="shared" si="5"/>
        <v>0.5607</v>
      </c>
      <c r="K31" s="5">
        <f t="shared" si="5"/>
        <v>0.5262</v>
      </c>
      <c r="L31" s="5">
        <f t="shared" si="5"/>
        <v>0.4939</v>
      </c>
      <c r="M31" s="5">
        <f t="shared" si="5"/>
        <v>0.4637</v>
      </c>
      <c r="N31" s="5">
        <f t="shared" si="5"/>
        <v>0.4088</v>
      </c>
      <c r="O31" s="5">
        <f t="shared" si="5"/>
        <v>0.3607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>
      <c r="A32" s="6">
        <v>27</v>
      </c>
      <c r="B32" s="7">
        <f t="shared" si="2"/>
        <v>0.9348</v>
      </c>
      <c r="C32" s="7">
        <f t="shared" si="2"/>
        <v>0.874</v>
      </c>
      <c r="D32" s="7">
        <f t="shared" si="2"/>
        <v>0.8173</v>
      </c>
      <c r="E32" s="7">
        <f t="shared" si="5"/>
        <v>0.7644</v>
      </c>
      <c r="F32" s="7">
        <f t="shared" si="5"/>
        <v>0.715</v>
      </c>
      <c r="G32" s="7">
        <f t="shared" si="5"/>
        <v>0.669</v>
      </c>
      <c r="H32" s="7">
        <f t="shared" si="5"/>
        <v>0.626</v>
      </c>
      <c r="I32" s="7">
        <f t="shared" si="5"/>
        <v>0.5859</v>
      </c>
      <c r="J32" s="7">
        <f t="shared" si="5"/>
        <v>0.5484</v>
      </c>
      <c r="K32" s="7">
        <f t="shared" si="5"/>
        <v>0.5134</v>
      </c>
      <c r="L32" s="7">
        <f t="shared" si="5"/>
        <v>0.4807</v>
      </c>
      <c r="M32" s="7">
        <f t="shared" si="5"/>
        <v>0.4502</v>
      </c>
      <c r="N32" s="7">
        <f t="shared" si="5"/>
        <v>0.395</v>
      </c>
      <c r="O32" s="7">
        <f t="shared" si="5"/>
        <v>0.3468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>
      <c r="A33" s="4">
        <v>28</v>
      </c>
      <c r="B33" s="5">
        <f t="shared" si="2"/>
        <v>0.9325</v>
      </c>
      <c r="C33" s="5">
        <f t="shared" si="2"/>
        <v>0.8697</v>
      </c>
      <c r="D33" s="5">
        <f t="shared" si="2"/>
        <v>0.8112</v>
      </c>
      <c r="E33" s="5">
        <f t="shared" si="5"/>
        <v>0.7568</v>
      </c>
      <c r="F33" s="5">
        <f t="shared" si="5"/>
        <v>0.7062</v>
      </c>
      <c r="G33" s="5">
        <f t="shared" si="5"/>
        <v>0.6591</v>
      </c>
      <c r="H33" s="5">
        <f t="shared" si="5"/>
        <v>0.6152</v>
      </c>
      <c r="I33" s="5">
        <f t="shared" si="5"/>
        <v>0.5744</v>
      </c>
      <c r="J33" s="5">
        <f t="shared" si="5"/>
        <v>0.5363</v>
      </c>
      <c r="K33" s="5">
        <f t="shared" si="5"/>
        <v>0.5009</v>
      </c>
      <c r="L33" s="5">
        <f t="shared" si="5"/>
        <v>0.4679</v>
      </c>
      <c r="M33" s="5">
        <f t="shared" si="5"/>
        <v>0.4371</v>
      </c>
      <c r="N33" s="5">
        <f t="shared" si="5"/>
        <v>0.3817</v>
      </c>
      <c r="O33" s="5">
        <f t="shared" si="5"/>
        <v>0.3335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>
      <c r="A34" s="6">
        <v>29</v>
      </c>
      <c r="B34" s="7">
        <f t="shared" si="2"/>
        <v>0.9301</v>
      </c>
      <c r="C34" s="7">
        <f t="shared" si="2"/>
        <v>0.8653</v>
      </c>
      <c r="D34" s="7">
        <f t="shared" si="2"/>
        <v>0.8052</v>
      </c>
      <c r="E34" s="7">
        <f t="shared" si="5"/>
        <v>0.7493</v>
      </c>
      <c r="F34" s="7">
        <f t="shared" si="5"/>
        <v>0.6975</v>
      </c>
      <c r="G34" s="7">
        <f t="shared" si="5"/>
        <v>0.6494</v>
      </c>
      <c r="H34" s="7">
        <f t="shared" si="5"/>
        <v>0.6046</v>
      </c>
      <c r="I34" s="7">
        <f t="shared" si="5"/>
        <v>0.5631</v>
      </c>
      <c r="J34" s="7">
        <f t="shared" si="5"/>
        <v>0.5245</v>
      </c>
      <c r="K34" s="7">
        <f t="shared" si="5"/>
        <v>0.4887</v>
      </c>
      <c r="L34" s="7">
        <f t="shared" si="5"/>
        <v>0.4553</v>
      </c>
      <c r="M34" s="7">
        <f t="shared" si="5"/>
        <v>0.4243</v>
      </c>
      <c r="N34" s="7">
        <f t="shared" si="5"/>
        <v>0.3687</v>
      </c>
      <c r="O34" s="7">
        <f t="shared" si="5"/>
        <v>0.3207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>
      <c r="A35" s="4">
        <v>30</v>
      </c>
      <c r="B35" s="5">
        <f t="shared" si="2"/>
        <v>0.9278</v>
      </c>
      <c r="C35" s="5">
        <f t="shared" si="2"/>
        <v>0.861</v>
      </c>
      <c r="D35" s="5">
        <f t="shared" si="2"/>
        <v>0.7992</v>
      </c>
      <c r="E35" s="5">
        <f t="shared" si="5"/>
        <v>0.7419</v>
      </c>
      <c r="F35" s="5">
        <f t="shared" si="5"/>
        <v>0.6889</v>
      </c>
      <c r="G35" s="5">
        <f t="shared" si="5"/>
        <v>0.6398</v>
      </c>
      <c r="H35" s="5">
        <f t="shared" si="5"/>
        <v>0.5942</v>
      </c>
      <c r="I35" s="5">
        <f t="shared" si="5"/>
        <v>0.5521</v>
      </c>
      <c r="J35" s="5">
        <f t="shared" si="5"/>
        <v>0.513</v>
      </c>
      <c r="K35" s="5">
        <f t="shared" si="5"/>
        <v>0.4767</v>
      </c>
      <c r="L35" s="5">
        <f t="shared" si="5"/>
        <v>0.4431</v>
      </c>
      <c r="M35" s="5">
        <f t="shared" si="5"/>
        <v>0.412</v>
      </c>
      <c r="N35" s="5">
        <f t="shared" si="5"/>
        <v>0.3563</v>
      </c>
      <c r="O35" s="5">
        <f t="shared" si="5"/>
        <v>0.3083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>
      <c r="A36" s="6">
        <v>31</v>
      </c>
      <c r="B36" s="7">
        <f t="shared" si="2"/>
        <v>0.9255</v>
      </c>
      <c r="C36" s="7">
        <f t="shared" si="2"/>
        <v>0.8567</v>
      </c>
      <c r="D36" s="7">
        <f t="shared" si="2"/>
        <v>0.7932</v>
      </c>
      <c r="E36" s="7">
        <f t="shared" si="5"/>
        <v>0.7346</v>
      </c>
      <c r="F36" s="7">
        <f t="shared" si="5"/>
        <v>0.6804</v>
      </c>
      <c r="G36" s="7">
        <f t="shared" si="5"/>
        <v>0.6303</v>
      </c>
      <c r="H36" s="7">
        <f t="shared" si="5"/>
        <v>0.584</v>
      </c>
      <c r="I36" s="7">
        <f t="shared" si="5"/>
        <v>0.5412</v>
      </c>
      <c r="J36" s="7">
        <f t="shared" si="5"/>
        <v>0.5017</v>
      </c>
      <c r="K36" s="7">
        <f t="shared" si="5"/>
        <v>0.4651</v>
      </c>
      <c r="L36" s="7">
        <f t="shared" si="5"/>
        <v>0.4313</v>
      </c>
      <c r="M36" s="7">
        <f t="shared" si="5"/>
        <v>0.4</v>
      </c>
      <c r="N36" s="7">
        <f t="shared" si="5"/>
        <v>0.3442</v>
      </c>
      <c r="O36" s="7">
        <f t="shared" si="5"/>
        <v>0.2965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>
      <c r="A37" s="4">
        <v>32</v>
      </c>
      <c r="B37" s="5">
        <f t="shared" si="2"/>
        <v>0.9232</v>
      </c>
      <c r="C37" s="5">
        <f t="shared" si="2"/>
        <v>0.8525</v>
      </c>
      <c r="D37" s="5">
        <f t="shared" si="2"/>
        <v>0.7873</v>
      </c>
      <c r="E37" s="5">
        <f aca="true" t="shared" si="6" ref="E37:O53">ROUND(1/(1+E$5)^$A37,4)</f>
        <v>0.7273</v>
      </c>
      <c r="F37" s="5">
        <f t="shared" si="6"/>
        <v>0.672</v>
      </c>
      <c r="G37" s="5">
        <f t="shared" si="6"/>
        <v>0.621</v>
      </c>
      <c r="H37" s="5">
        <f t="shared" si="6"/>
        <v>0.574</v>
      </c>
      <c r="I37" s="5">
        <f t="shared" si="6"/>
        <v>0.5306</v>
      </c>
      <c r="J37" s="5">
        <f t="shared" si="6"/>
        <v>0.4907</v>
      </c>
      <c r="K37" s="5">
        <f t="shared" si="6"/>
        <v>0.4538</v>
      </c>
      <c r="L37" s="5">
        <f t="shared" si="6"/>
        <v>0.4197</v>
      </c>
      <c r="M37" s="5">
        <f t="shared" si="6"/>
        <v>0.3883</v>
      </c>
      <c r="N37" s="5">
        <f t="shared" si="6"/>
        <v>0.3326</v>
      </c>
      <c r="O37" s="5">
        <f t="shared" si="6"/>
        <v>0.2851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>
      <c r="A38" s="6">
        <v>33</v>
      </c>
      <c r="B38" s="7">
        <f t="shared" si="2"/>
        <v>0.9209</v>
      </c>
      <c r="C38" s="7">
        <f t="shared" si="2"/>
        <v>0.8482</v>
      </c>
      <c r="D38" s="7">
        <f t="shared" si="2"/>
        <v>0.7815</v>
      </c>
      <c r="E38" s="7">
        <f t="shared" si="6"/>
        <v>0.7201</v>
      </c>
      <c r="F38" s="7">
        <f t="shared" si="6"/>
        <v>0.6637</v>
      </c>
      <c r="G38" s="7">
        <f t="shared" si="6"/>
        <v>0.6118</v>
      </c>
      <c r="H38" s="7">
        <f t="shared" si="6"/>
        <v>0.5641</v>
      </c>
      <c r="I38" s="7">
        <f t="shared" si="6"/>
        <v>0.5202</v>
      </c>
      <c r="J38" s="7">
        <f t="shared" si="6"/>
        <v>0.4799</v>
      </c>
      <c r="K38" s="7">
        <f t="shared" si="6"/>
        <v>0.4427</v>
      </c>
      <c r="L38" s="7">
        <f t="shared" si="6"/>
        <v>0.4085</v>
      </c>
      <c r="M38" s="7">
        <f t="shared" si="6"/>
        <v>0.377</v>
      </c>
      <c r="N38" s="7">
        <f t="shared" si="6"/>
        <v>0.3213</v>
      </c>
      <c r="O38" s="7">
        <f t="shared" si="6"/>
        <v>0.2741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>
      <c r="A39" s="4">
        <v>34</v>
      </c>
      <c r="B39" s="5">
        <f t="shared" si="2"/>
        <v>0.9186</v>
      </c>
      <c r="C39" s="5">
        <f t="shared" si="2"/>
        <v>0.844</v>
      </c>
      <c r="D39" s="5">
        <f t="shared" si="2"/>
        <v>0.7757</v>
      </c>
      <c r="E39" s="5">
        <f t="shared" si="6"/>
        <v>0.713</v>
      </c>
      <c r="F39" s="5">
        <f t="shared" si="6"/>
        <v>0.6555</v>
      </c>
      <c r="G39" s="5">
        <f t="shared" si="6"/>
        <v>0.6028</v>
      </c>
      <c r="H39" s="5">
        <f t="shared" si="6"/>
        <v>0.5544</v>
      </c>
      <c r="I39" s="5">
        <f t="shared" si="6"/>
        <v>0.51</v>
      </c>
      <c r="J39" s="5">
        <f t="shared" si="6"/>
        <v>0.4693</v>
      </c>
      <c r="K39" s="5">
        <f t="shared" si="6"/>
        <v>0.4319</v>
      </c>
      <c r="L39" s="5">
        <f t="shared" si="6"/>
        <v>0.3976</v>
      </c>
      <c r="M39" s="5">
        <f t="shared" si="6"/>
        <v>0.366</v>
      </c>
      <c r="N39" s="5">
        <f t="shared" si="6"/>
        <v>0.3105</v>
      </c>
      <c r="O39" s="5">
        <f t="shared" si="6"/>
        <v>0.2636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>
      <c r="A40" s="6">
        <v>35</v>
      </c>
      <c r="B40" s="7">
        <f t="shared" si="2"/>
        <v>0.9163</v>
      </c>
      <c r="C40" s="7">
        <f t="shared" si="2"/>
        <v>0.8398</v>
      </c>
      <c r="D40" s="7">
        <f t="shared" si="2"/>
        <v>0.7699</v>
      </c>
      <c r="E40" s="7">
        <f t="shared" si="6"/>
        <v>0.7059</v>
      </c>
      <c r="F40" s="7">
        <f t="shared" si="6"/>
        <v>0.6474</v>
      </c>
      <c r="G40" s="7">
        <f t="shared" si="6"/>
        <v>0.5939</v>
      </c>
      <c r="H40" s="7">
        <f t="shared" si="6"/>
        <v>0.5449</v>
      </c>
      <c r="I40" s="7">
        <f t="shared" si="6"/>
        <v>0.5</v>
      </c>
      <c r="J40" s="7">
        <f t="shared" si="6"/>
        <v>0.459</v>
      </c>
      <c r="K40" s="7">
        <f t="shared" si="6"/>
        <v>0.4214</v>
      </c>
      <c r="L40" s="7">
        <f t="shared" si="6"/>
        <v>0.3869</v>
      </c>
      <c r="M40" s="7">
        <f t="shared" si="6"/>
        <v>0.3554</v>
      </c>
      <c r="N40" s="7">
        <f t="shared" si="6"/>
        <v>0.3</v>
      </c>
      <c r="O40" s="7">
        <f t="shared" si="6"/>
        <v>0.2534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>
      <c r="A41" s="4">
        <v>36</v>
      </c>
      <c r="B41" s="5">
        <f t="shared" si="2"/>
        <v>0.914</v>
      </c>
      <c r="C41" s="5">
        <f t="shared" si="2"/>
        <v>0.8356</v>
      </c>
      <c r="D41" s="5">
        <f t="shared" si="2"/>
        <v>0.7641</v>
      </c>
      <c r="E41" s="5">
        <f t="shared" si="6"/>
        <v>0.6989</v>
      </c>
      <c r="F41" s="5">
        <f t="shared" si="6"/>
        <v>0.6394</v>
      </c>
      <c r="G41" s="5">
        <f t="shared" si="6"/>
        <v>0.5851</v>
      </c>
      <c r="H41" s="5">
        <f t="shared" si="6"/>
        <v>0.5355</v>
      </c>
      <c r="I41" s="5">
        <f t="shared" si="6"/>
        <v>0.4902</v>
      </c>
      <c r="J41" s="5">
        <f t="shared" si="6"/>
        <v>0.4489</v>
      </c>
      <c r="K41" s="5">
        <f t="shared" si="6"/>
        <v>0.4111</v>
      </c>
      <c r="L41" s="5">
        <f t="shared" si="6"/>
        <v>0.3766</v>
      </c>
      <c r="M41" s="5">
        <f t="shared" si="6"/>
        <v>0.345</v>
      </c>
      <c r="N41" s="5">
        <f t="shared" si="6"/>
        <v>0.2898</v>
      </c>
      <c r="O41" s="5">
        <f t="shared" si="6"/>
        <v>0.2437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>
      <c r="A42" s="6">
        <v>37</v>
      </c>
      <c r="B42" s="7">
        <f t="shared" si="2"/>
        <v>0.9118</v>
      </c>
      <c r="C42" s="7">
        <f t="shared" si="2"/>
        <v>0.8315</v>
      </c>
      <c r="D42" s="7">
        <f t="shared" si="2"/>
        <v>0.7585</v>
      </c>
      <c r="E42" s="7">
        <f t="shared" si="6"/>
        <v>0.692</v>
      </c>
      <c r="F42" s="7">
        <f t="shared" si="6"/>
        <v>0.6315</v>
      </c>
      <c r="G42" s="7">
        <f t="shared" si="6"/>
        <v>0.5764</v>
      </c>
      <c r="H42" s="7">
        <f t="shared" si="6"/>
        <v>0.5263</v>
      </c>
      <c r="I42" s="7">
        <f t="shared" si="6"/>
        <v>0.4806</v>
      </c>
      <c r="J42" s="7">
        <f t="shared" si="6"/>
        <v>0.439</v>
      </c>
      <c r="K42" s="7">
        <f t="shared" si="6"/>
        <v>0.4011</v>
      </c>
      <c r="L42" s="7">
        <f t="shared" si="6"/>
        <v>0.3665</v>
      </c>
      <c r="M42" s="7">
        <f t="shared" si="6"/>
        <v>0.335</v>
      </c>
      <c r="N42" s="7">
        <f t="shared" si="6"/>
        <v>0.28</v>
      </c>
      <c r="O42" s="7">
        <f t="shared" si="6"/>
        <v>0.2343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>
      <c r="A43" s="4">
        <v>38</v>
      </c>
      <c r="B43" s="5">
        <f t="shared" si="2"/>
        <v>0.9095</v>
      </c>
      <c r="C43" s="5">
        <f t="shared" si="2"/>
        <v>0.8274</v>
      </c>
      <c r="D43" s="5">
        <f t="shared" si="2"/>
        <v>0.7528</v>
      </c>
      <c r="E43" s="5">
        <f t="shared" si="6"/>
        <v>0.6852</v>
      </c>
      <c r="F43" s="5">
        <f t="shared" si="6"/>
        <v>0.6237</v>
      </c>
      <c r="G43" s="5">
        <f t="shared" si="6"/>
        <v>0.5679</v>
      </c>
      <c r="H43" s="5">
        <f t="shared" si="6"/>
        <v>0.5172</v>
      </c>
      <c r="I43" s="5">
        <f t="shared" si="6"/>
        <v>0.4712</v>
      </c>
      <c r="J43" s="5">
        <f t="shared" si="6"/>
        <v>0.4293</v>
      </c>
      <c r="K43" s="5">
        <f t="shared" si="6"/>
        <v>0.3913</v>
      </c>
      <c r="L43" s="5">
        <f t="shared" si="6"/>
        <v>0.3567</v>
      </c>
      <c r="M43" s="5">
        <f t="shared" si="6"/>
        <v>0.3252</v>
      </c>
      <c r="N43" s="5">
        <f t="shared" si="6"/>
        <v>0.2706</v>
      </c>
      <c r="O43" s="5">
        <f t="shared" si="6"/>
        <v>0.2253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>
      <c r="A44" s="6">
        <v>39</v>
      </c>
      <c r="B44" s="7">
        <f t="shared" si="2"/>
        <v>0.9072</v>
      </c>
      <c r="C44" s="7">
        <f t="shared" si="2"/>
        <v>0.8232</v>
      </c>
      <c r="D44" s="7">
        <f t="shared" si="2"/>
        <v>0.7472</v>
      </c>
      <c r="E44" s="7">
        <f t="shared" si="6"/>
        <v>0.6784</v>
      </c>
      <c r="F44" s="7">
        <f t="shared" si="6"/>
        <v>0.616</v>
      </c>
      <c r="G44" s="7">
        <f t="shared" si="6"/>
        <v>0.5595</v>
      </c>
      <c r="H44" s="7">
        <f t="shared" si="6"/>
        <v>0.5083</v>
      </c>
      <c r="I44" s="7">
        <f t="shared" si="6"/>
        <v>0.4619</v>
      </c>
      <c r="J44" s="7">
        <f t="shared" si="6"/>
        <v>0.4199</v>
      </c>
      <c r="K44" s="7">
        <f t="shared" si="6"/>
        <v>0.3817</v>
      </c>
      <c r="L44" s="7">
        <f t="shared" si="6"/>
        <v>0.3471</v>
      </c>
      <c r="M44" s="7">
        <f t="shared" si="6"/>
        <v>0.3158</v>
      </c>
      <c r="N44" s="7">
        <f t="shared" si="6"/>
        <v>0.2614</v>
      </c>
      <c r="O44" s="7">
        <f t="shared" si="6"/>
        <v>0.2166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>
      <c r="A45" s="4">
        <v>40</v>
      </c>
      <c r="B45" s="5">
        <f t="shared" si="2"/>
        <v>0.905</v>
      </c>
      <c r="C45" s="5">
        <f t="shared" si="2"/>
        <v>0.8191</v>
      </c>
      <c r="D45" s="5">
        <f t="shared" si="2"/>
        <v>0.7416</v>
      </c>
      <c r="E45" s="5">
        <f t="shared" si="6"/>
        <v>0.6717</v>
      </c>
      <c r="F45" s="5">
        <f t="shared" si="6"/>
        <v>0.6084</v>
      </c>
      <c r="G45" s="5">
        <f t="shared" si="6"/>
        <v>0.5513</v>
      </c>
      <c r="H45" s="5">
        <f t="shared" si="6"/>
        <v>0.4996</v>
      </c>
      <c r="I45" s="5">
        <f t="shared" si="6"/>
        <v>0.4529</v>
      </c>
      <c r="J45" s="5">
        <f t="shared" si="6"/>
        <v>0.4106</v>
      </c>
      <c r="K45" s="5">
        <f t="shared" si="6"/>
        <v>0.3724</v>
      </c>
      <c r="L45" s="5">
        <f t="shared" si="6"/>
        <v>0.3379</v>
      </c>
      <c r="M45" s="5">
        <f t="shared" si="6"/>
        <v>0.3066</v>
      </c>
      <c r="N45" s="5">
        <f t="shared" si="6"/>
        <v>0.2526</v>
      </c>
      <c r="O45" s="5">
        <f t="shared" si="6"/>
        <v>0.2083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>
      <c r="A46" s="6">
        <v>41</v>
      </c>
      <c r="B46" s="7">
        <f t="shared" si="2"/>
        <v>0.9027</v>
      </c>
      <c r="C46" s="7">
        <f t="shared" si="2"/>
        <v>0.8151</v>
      </c>
      <c r="D46" s="7">
        <f t="shared" si="2"/>
        <v>0.7361</v>
      </c>
      <c r="E46" s="7">
        <f t="shared" si="6"/>
        <v>0.665</v>
      </c>
      <c r="F46" s="7">
        <f t="shared" si="6"/>
        <v>0.6009</v>
      </c>
      <c r="G46" s="7">
        <f t="shared" si="6"/>
        <v>0.5431</v>
      </c>
      <c r="H46" s="7">
        <f t="shared" si="6"/>
        <v>0.491</v>
      </c>
      <c r="I46" s="7">
        <f t="shared" si="6"/>
        <v>0.444</v>
      </c>
      <c r="J46" s="7">
        <f t="shared" si="6"/>
        <v>0.4016</v>
      </c>
      <c r="K46" s="7">
        <f t="shared" si="6"/>
        <v>0.3633</v>
      </c>
      <c r="L46" s="7">
        <f t="shared" si="6"/>
        <v>0.3288</v>
      </c>
      <c r="M46" s="7">
        <f t="shared" si="6"/>
        <v>0.2976</v>
      </c>
      <c r="N46" s="7">
        <f t="shared" si="6"/>
        <v>0.244</v>
      </c>
      <c r="O46" s="7">
        <f t="shared" si="6"/>
        <v>0.2003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>
      <c r="A47" s="4">
        <v>42</v>
      </c>
      <c r="B47" s="5">
        <f aca="true" t="shared" si="7" ref="B47:D53">ROUND(1/(1+B$5)^$A47,4)</f>
        <v>0.9004</v>
      </c>
      <c r="C47" s="5">
        <f t="shared" si="7"/>
        <v>0.811</v>
      </c>
      <c r="D47" s="5">
        <f t="shared" si="7"/>
        <v>0.7306</v>
      </c>
      <c r="E47" s="5">
        <f t="shared" si="6"/>
        <v>0.6584</v>
      </c>
      <c r="F47" s="5">
        <f t="shared" si="6"/>
        <v>0.5935</v>
      </c>
      <c r="G47" s="5">
        <f t="shared" si="6"/>
        <v>0.5351</v>
      </c>
      <c r="H47" s="5">
        <f t="shared" si="6"/>
        <v>0.4826</v>
      </c>
      <c r="I47" s="5">
        <f t="shared" si="6"/>
        <v>0.4353</v>
      </c>
      <c r="J47" s="5">
        <f t="shared" si="6"/>
        <v>0.3928</v>
      </c>
      <c r="K47" s="5">
        <f t="shared" si="6"/>
        <v>0.3545</v>
      </c>
      <c r="L47" s="5">
        <f t="shared" si="6"/>
        <v>0.32</v>
      </c>
      <c r="M47" s="5">
        <f t="shared" si="6"/>
        <v>0.289</v>
      </c>
      <c r="N47" s="5">
        <f t="shared" si="6"/>
        <v>0.2358</v>
      </c>
      <c r="O47" s="5">
        <f t="shared" si="6"/>
        <v>0.1926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>
      <c r="A48" s="6">
        <v>43</v>
      </c>
      <c r="B48" s="7">
        <f t="shared" si="7"/>
        <v>0.8982</v>
      </c>
      <c r="C48" s="7">
        <f t="shared" si="7"/>
        <v>0.807</v>
      </c>
      <c r="D48" s="7">
        <f t="shared" si="7"/>
        <v>0.7252</v>
      </c>
      <c r="E48" s="7">
        <f t="shared" si="6"/>
        <v>0.6519</v>
      </c>
      <c r="F48" s="7">
        <f t="shared" si="6"/>
        <v>0.5862</v>
      </c>
      <c r="G48" s="7">
        <f t="shared" si="6"/>
        <v>0.5272</v>
      </c>
      <c r="H48" s="7">
        <f t="shared" si="6"/>
        <v>0.4743</v>
      </c>
      <c r="I48" s="7">
        <f t="shared" si="6"/>
        <v>0.4268</v>
      </c>
      <c r="J48" s="7">
        <f t="shared" si="6"/>
        <v>0.3841</v>
      </c>
      <c r="K48" s="7">
        <f t="shared" si="6"/>
        <v>0.3458</v>
      </c>
      <c r="L48" s="7">
        <f t="shared" si="6"/>
        <v>0.3114</v>
      </c>
      <c r="M48" s="7">
        <f t="shared" si="6"/>
        <v>0.2805</v>
      </c>
      <c r="N48" s="7">
        <f t="shared" si="6"/>
        <v>0.2278</v>
      </c>
      <c r="O48" s="7">
        <f t="shared" si="6"/>
        <v>0.1852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>
      <c r="A49" s="4">
        <v>44</v>
      </c>
      <c r="B49" s="5">
        <f t="shared" si="7"/>
        <v>0.896</v>
      </c>
      <c r="C49" s="5">
        <f t="shared" si="7"/>
        <v>0.803</v>
      </c>
      <c r="D49" s="5">
        <f t="shared" si="7"/>
        <v>0.7198</v>
      </c>
      <c r="E49" s="5">
        <f t="shared" si="6"/>
        <v>0.6454</v>
      </c>
      <c r="F49" s="5">
        <f t="shared" si="6"/>
        <v>0.5789</v>
      </c>
      <c r="G49" s="5">
        <f t="shared" si="6"/>
        <v>0.5194</v>
      </c>
      <c r="H49" s="5">
        <f t="shared" si="6"/>
        <v>0.4661</v>
      </c>
      <c r="I49" s="5">
        <f t="shared" si="6"/>
        <v>0.4184</v>
      </c>
      <c r="J49" s="5">
        <f t="shared" si="6"/>
        <v>0.3757</v>
      </c>
      <c r="K49" s="5">
        <f t="shared" si="6"/>
        <v>0.3374</v>
      </c>
      <c r="L49" s="5">
        <f t="shared" si="6"/>
        <v>0.3031</v>
      </c>
      <c r="M49" s="5">
        <f t="shared" si="6"/>
        <v>0.2724</v>
      </c>
      <c r="N49" s="5">
        <f t="shared" si="6"/>
        <v>0.2201</v>
      </c>
      <c r="O49" s="5">
        <f t="shared" si="6"/>
        <v>0.178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>
      <c r="A50" s="6">
        <v>45</v>
      </c>
      <c r="B50" s="7">
        <f t="shared" si="7"/>
        <v>0.8937</v>
      </c>
      <c r="C50" s="7">
        <f t="shared" si="7"/>
        <v>0.799</v>
      </c>
      <c r="D50" s="7">
        <f t="shared" si="7"/>
        <v>0.7145</v>
      </c>
      <c r="E50" s="7">
        <f t="shared" si="6"/>
        <v>0.6391</v>
      </c>
      <c r="F50" s="7">
        <f t="shared" si="6"/>
        <v>0.5718</v>
      </c>
      <c r="G50" s="7">
        <f t="shared" si="6"/>
        <v>0.5117</v>
      </c>
      <c r="H50" s="7">
        <f t="shared" si="6"/>
        <v>0.4581</v>
      </c>
      <c r="I50" s="7">
        <f t="shared" si="6"/>
        <v>0.4102</v>
      </c>
      <c r="J50" s="7">
        <f t="shared" si="6"/>
        <v>0.3674</v>
      </c>
      <c r="K50" s="7">
        <f t="shared" si="6"/>
        <v>0.3292</v>
      </c>
      <c r="L50" s="7">
        <f t="shared" si="6"/>
        <v>0.295</v>
      </c>
      <c r="M50" s="7">
        <f t="shared" si="6"/>
        <v>0.2644</v>
      </c>
      <c r="N50" s="7">
        <f t="shared" si="6"/>
        <v>0.2127</v>
      </c>
      <c r="O50" s="7">
        <f t="shared" si="6"/>
        <v>0.1712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>
      <c r="A51" s="4">
        <v>46</v>
      </c>
      <c r="B51" s="5">
        <f t="shared" si="7"/>
        <v>0.8915</v>
      </c>
      <c r="C51" s="5">
        <f t="shared" si="7"/>
        <v>0.795</v>
      </c>
      <c r="D51" s="5">
        <f t="shared" si="7"/>
        <v>0.7091</v>
      </c>
      <c r="E51" s="5">
        <f t="shared" si="6"/>
        <v>0.6327</v>
      </c>
      <c r="F51" s="5">
        <f t="shared" si="6"/>
        <v>0.5647</v>
      </c>
      <c r="G51" s="5">
        <f t="shared" si="6"/>
        <v>0.5042</v>
      </c>
      <c r="H51" s="5">
        <f t="shared" si="6"/>
        <v>0.4502</v>
      </c>
      <c r="I51" s="5">
        <f t="shared" si="6"/>
        <v>0.4022</v>
      </c>
      <c r="J51" s="5">
        <f t="shared" si="6"/>
        <v>0.3593</v>
      </c>
      <c r="K51" s="5">
        <f t="shared" si="6"/>
        <v>0.3211</v>
      </c>
      <c r="L51" s="5">
        <f t="shared" si="6"/>
        <v>0.2871</v>
      </c>
      <c r="M51" s="5">
        <f t="shared" si="6"/>
        <v>0.2567</v>
      </c>
      <c r="N51" s="5">
        <f t="shared" si="6"/>
        <v>0.2055</v>
      </c>
      <c r="O51" s="5">
        <f t="shared" si="6"/>
        <v>0.1646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>
      <c r="A52" s="6">
        <v>47</v>
      </c>
      <c r="B52" s="7">
        <f t="shared" si="7"/>
        <v>0.8893</v>
      </c>
      <c r="C52" s="7">
        <f t="shared" si="7"/>
        <v>0.791</v>
      </c>
      <c r="D52" s="7">
        <f t="shared" si="7"/>
        <v>0.7039</v>
      </c>
      <c r="E52" s="7">
        <f t="shared" si="6"/>
        <v>0.6265</v>
      </c>
      <c r="F52" s="7">
        <f t="shared" si="6"/>
        <v>0.5577</v>
      </c>
      <c r="G52" s="7">
        <f t="shared" si="6"/>
        <v>0.4967</v>
      </c>
      <c r="H52" s="7">
        <f t="shared" si="6"/>
        <v>0.4425</v>
      </c>
      <c r="I52" s="7">
        <f t="shared" si="6"/>
        <v>0.3943</v>
      </c>
      <c r="J52" s="7">
        <f t="shared" si="6"/>
        <v>0.3514</v>
      </c>
      <c r="K52" s="7">
        <f t="shared" si="6"/>
        <v>0.3133</v>
      </c>
      <c r="L52" s="7">
        <f t="shared" si="6"/>
        <v>0.2794</v>
      </c>
      <c r="M52" s="7">
        <f t="shared" si="6"/>
        <v>0.2493</v>
      </c>
      <c r="N52" s="7">
        <f t="shared" si="6"/>
        <v>0.1985</v>
      </c>
      <c r="O52" s="7">
        <f t="shared" si="6"/>
        <v>0.1583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>
      <c r="A53" s="4">
        <v>48</v>
      </c>
      <c r="B53" s="5">
        <f t="shared" si="7"/>
        <v>0.8871</v>
      </c>
      <c r="C53" s="5">
        <f t="shared" si="7"/>
        <v>0.7871</v>
      </c>
      <c r="D53" s="5">
        <f t="shared" si="7"/>
        <v>0.6986</v>
      </c>
      <c r="E53" s="5">
        <f t="shared" si="6"/>
        <v>0.6203</v>
      </c>
      <c r="F53" s="5">
        <f t="shared" si="6"/>
        <v>0.5509</v>
      </c>
      <c r="G53" s="5">
        <f t="shared" si="6"/>
        <v>0.4894</v>
      </c>
      <c r="H53" s="5">
        <f t="shared" si="6"/>
        <v>0.4349</v>
      </c>
      <c r="I53" s="5">
        <f t="shared" si="6"/>
        <v>0.3865</v>
      </c>
      <c r="J53" s="5">
        <f t="shared" si="6"/>
        <v>0.3437</v>
      </c>
      <c r="K53" s="5">
        <f t="shared" si="6"/>
        <v>0.3057</v>
      </c>
      <c r="L53" s="5">
        <f t="shared" si="6"/>
        <v>0.2719</v>
      </c>
      <c r="M53" s="5">
        <f t="shared" si="6"/>
        <v>0.242</v>
      </c>
      <c r="N53" s="5">
        <f t="shared" si="6"/>
        <v>0.1918</v>
      </c>
      <c r="O53" s="5">
        <f t="shared" si="6"/>
        <v>0.1522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2:27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>
      <c r="A55" s="4" t="s">
        <v>0</v>
      </c>
      <c r="B55" s="13">
        <v>0.045</v>
      </c>
      <c r="C55" s="13">
        <f>B55+0.5%</f>
        <v>0.049999999999999996</v>
      </c>
      <c r="D55" s="13">
        <f aca="true" t="shared" si="8" ref="D55:O55">C55+0.5%</f>
        <v>0.05499999999999999</v>
      </c>
      <c r="E55" s="13">
        <f t="shared" si="8"/>
        <v>0.05999999999999999</v>
      </c>
      <c r="F55" s="13">
        <f t="shared" si="8"/>
        <v>0.06499999999999999</v>
      </c>
      <c r="G55" s="13">
        <f t="shared" si="8"/>
        <v>0.06999999999999999</v>
      </c>
      <c r="H55" s="13">
        <f t="shared" si="8"/>
        <v>0.075</v>
      </c>
      <c r="I55" s="13">
        <f t="shared" si="8"/>
        <v>0.08</v>
      </c>
      <c r="J55" s="13">
        <f t="shared" si="8"/>
        <v>0.085</v>
      </c>
      <c r="K55" s="13">
        <f t="shared" si="8"/>
        <v>0.09000000000000001</v>
      </c>
      <c r="L55" s="13">
        <f t="shared" si="8"/>
        <v>0.09500000000000001</v>
      </c>
      <c r="M55" s="13">
        <f t="shared" si="8"/>
        <v>0.10000000000000002</v>
      </c>
      <c r="N55" s="13">
        <f t="shared" si="8"/>
        <v>0.10500000000000002</v>
      </c>
      <c r="O55" s="13">
        <f t="shared" si="8"/>
        <v>0.11000000000000003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6">
        <v>1</v>
      </c>
      <c r="B56" s="7">
        <f aca="true" t="shared" si="9" ref="B56:O56">ROUND(1/(1+B$55)^$A6,4)</f>
        <v>0.9569</v>
      </c>
      <c r="C56" s="7">
        <f t="shared" si="9"/>
        <v>0.9524</v>
      </c>
      <c r="D56" s="7">
        <f t="shared" si="9"/>
        <v>0.9479</v>
      </c>
      <c r="E56" s="7">
        <f t="shared" si="9"/>
        <v>0.9434</v>
      </c>
      <c r="F56" s="7">
        <f t="shared" si="9"/>
        <v>0.939</v>
      </c>
      <c r="G56" s="7">
        <f t="shared" si="9"/>
        <v>0.9346</v>
      </c>
      <c r="H56" s="7">
        <f t="shared" si="9"/>
        <v>0.9302</v>
      </c>
      <c r="I56" s="7">
        <f t="shared" si="9"/>
        <v>0.9259</v>
      </c>
      <c r="J56" s="7">
        <f t="shared" si="9"/>
        <v>0.9217</v>
      </c>
      <c r="K56" s="7">
        <f t="shared" si="9"/>
        <v>0.9174</v>
      </c>
      <c r="L56" s="7">
        <f t="shared" si="9"/>
        <v>0.9132</v>
      </c>
      <c r="M56" s="7">
        <f t="shared" si="9"/>
        <v>0.9091</v>
      </c>
      <c r="N56" s="7">
        <f t="shared" si="9"/>
        <v>0.905</v>
      </c>
      <c r="O56" s="7">
        <f t="shared" si="9"/>
        <v>0.9009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4">
        <v>2</v>
      </c>
      <c r="B57" s="5">
        <f aca="true" t="shared" si="10" ref="B57:O57">ROUND(1/(1+B$55)^$A7,4)</f>
        <v>0.9157</v>
      </c>
      <c r="C57" s="5">
        <f t="shared" si="10"/>
        <v>0.907</v>
      </c>
      <c r="D57" s="5">
        <f t="shared" si="10"/>
        <v>0.8985</v>
      </c>
      <c r="E57" s="5">
        <f t="shared" si="10"/>
        <v>0.89</v>
      </c>
      <c r="F57" s="5">
        <f t="shared" si="10"/>
        <v>0.8817</v>
      </c>
      <c r="G57" s="5">
        <f t="shared" si="10"/>
        <v>0.8734</v>
      </c>
      <c r="H57" s="5">
        <f t="shared" si="10"/>
        <v>0.8653</v>
      </c>
      <c r="I57" s="5">
        <f t="shared" si="10"/>
        <v>0.8573</v>
      </c>
      <c r="J57" s="5">
        <f t="shared" si="10"/>
        <v>0.8495</v>
      </c>
      <c r="K57" s="5">
        <f t="shared" si="10"/>
        <v>0.8417</v>
      </c>
      <c r="L57" s="5">
        <f t="shared" si="10"/>
        <v>0.834</v>
      </c>
      <c r="M57" s="5">
        <f t="shared" si="10"/>
        <v>0.8264</v>
      </c>
      <c r="N57" s="5">
        <f t="shared" si="10"/>
        <v>0.819</v>
      </c>
      <c r="O57" s="5">
        <f t="shared" si="10"/>
        <v>0.8116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6">
        <v>3</v>
      </c>
      <c r="B58" s="7">
        <f aca="true" t="shared" si="11" ref="B58:O58">ROUND(1/(1+B$55)^$A8,4)</f>
        <v>0.8763</v>
      </c>
      <c r="C58" s="7">
        <f t="shared" si="11"/>
        <v>0.8638</v>
      </c>
      <c r="D58" s="7">
        <f t="shared" si="11"/>
        <v>0.8516</v>
      </c>
      <c r="E58" s="7">
        <f t="shared" si="11"/>
        <v>0.8396</v>
      </c>
      <c r="F58" s="7">
        <f t="shared" si="11"/>
        <v>0.8278</v>
      </c>
      <c r="G58" s="7">
        <f t="shared" si="11"/>
        <v>0.8163</v>
      </c>
      <c r="H58" s="7">
        <f t="shared" si="11"/>
        <v>0.805</v>
      </c>
      <c r="I58" s="7">
        <f t="shared" si="11"/>
        <v>0.7938</v>
      </c>
      <c r="J58" s="7">
        <f t="shared" si="11"/>
        <v>0.7829</v>
      </c>
      <c r="K58" s="7">
        <f t="shared" si="11"/>
        <v>0.7722</v>
      </c>
      <c r="L58" s="7">
        <f t="shared" si="11"/>
        <v>0.7617</v>
      </c>
      <c r="M58" s="7">
        <f t="shared" si="11"/>
        <v>0.7513</v>
      </c>
      <c r="N58" s="7">
        <f t="shared" si="11"/>
        <v>0.7412</v>
      </c>
      <c r="O58" s="7">
        <f t="shared" si="11"/>
        <v>0.7312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4">
        <v>4</v>
      </c>
      <c r="B59" s="5">
        <f aca="true" t="shared" si="12" ref="B59:O59">ROUND(1/(1+B$55)^$A9,4)</f>
        <v>0.8386</v>
      </c>
      <c r="C59" s="5">
        <f t="shared" si="12"/>
        <v>0.8227</v>
      </c>
      <c r="D59" s="5">
        <f t="shared" si="12"/>
        <v>0.8072</v>
      </c>
      <c r="E59" s="5">
        <f t="shared" si="12"/>
        <v>0.7921</v>
      </c>
      <c r="F59" s="5">
        <f t="shared" si="12"/>
        <v>0.7773</v>
      </c>
      <c r="G59" s="5">
        <f t="shared" si="12"/>
        <v>0.7629</v>
      </c>
      <c r="H59" s="5">
        <f t="shared" si="12"/>
        <v>0.7488</v>
      </c>
      <c r="I59" s="5">
        <f t="shared" si="12"/>
        <v>0.735</v>
      </c>
      <c r="J59" s="5">
        <f t="shared" si="12"/>
        <v>0.7216</v>
      </c>
      <c r="K59" s="5">
        <f t="shared" si="12"/>
        <v>0.7084</v>
      </c>
      <c r="L59" s="5">
        <f t="shared" si="12"/>
        <v>0.6956</v>
      </c>
      <c r="M59" s="5">
        <f t="shared" si="12"/>
        <v>0.683</v>
      </c>
      <c r="N59" s="5">
        <f t="shared" si="12"/>
        <v>0.6707</v>
      </c>
      <c r="O59" s="5">
        <f t="shared" si="12"/>
        <v>0.6587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6">
        <v>5</v>
      </c>
      <c r="B60" s="7">
        <f aca="true" t="shared" si="13" ref="B60:O60">ROUND(1/(1+B$55)^$A10,4)</f>
        <v>0.8025</v>
      </c>
      <c r="C60" s="7">
        <f t="shared" si="13"/>
        <v>0.7835</v>
      </c>
      <c r="D60" s="7">
        <f t="shared" si="13"/>
        <v>0.7651</v>
      </c>
      <c r="E60" s="7">
        <f t="shared" si="13"/>
        <v>0.7473</v>
      </c>
      <c r="F60" s="7">
        <f t="shared" si="13"/>
        <v>0.7299</v>
      </c>
      <c r="G60" s="7">
        <f t="shared" si="13"/>
        <v>0.713</v>
      </c>
      <c r="H60" s="7">
        <f t="shared" si="13"/>
        <v>0.6966</v>
      </c>
      <c r="I60" s="7">
        <f t="shared" si="13"/>
        <v>0.6806</v>
      </c>
      <c r="J60" s="7">
        <f t="shared" si="13"/>
        <v>0.665</v>
      </c>
      <c r="K60" s="7">
        <f t="shared" si="13"/>
        <v>0.6499</v>
      </c>
      <c r="L60" s="7">
        <f t="shared" si="13"/>
        <v>0.6352</v>
      </c>
      <c r="M60" s="7">
        <f t="shared" si="13"/>
        <v>0.6209</v>
      </c>
      <c r="N60" s="7">
        <f t="shared" si="13"/>
        <v>0.607</v>
      </c>
      <c r="O60" s="7">
        <f t="shared" si="13"/>
        <v>0.5935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4">
        <v>6</v>
      </c>
      <c r="B61" s="5">
        <f aca="true" t="shared" si="14" ref="B61:O61">ROUND(1/(1+B$55)^$A11,4)</f>
        <v>0.7679</v>
      </c>
      <c r="C61" s="5">
        <f t="shared" si="14"/>
        <v>0.7462</v>
      </c>
      <c r="D61" s="5">
        <f t="shared" si="14"/>
        <v>0.7252</v>
      </c>
      <c r="E61" s="5">
        <f t="shared" si="14"/>
        <v>0.705</v>
      </c>
      <c r="F61" s="5">
        <f t="shared" si="14"/>
        <v>0.6853</v>
      </c>
      <c r="G61" s="5">
        <f t="shared" si="14"/>
        <v>0.6663</v>
      </c>
      <c r="H61" s="5">
        <f t="shared" si="14"/>
        <v>0.648</v>
      </c>
      <c r="I61" s="5">
        <f t="shared" si="14"/>
        <v>0.6302</v>
      </c>
      <c r="J61" s="5">
        <f t="shared" si="14"/>
        <v>0.6129</v>
      </c>
      <c r="K61" s="5">
        <f t="shared" si="14"/>
        <v>0.5963</v>
      </c>
      <c r="L61" s="5">
        <f t="shared" si="14"/>
        <v>0.5801</v>
      </c>
      <c r="M61" s="5">
        <f t="shared" si="14"/>
        <v>0.5645</v>
      </c>
      <c r="N61" s="5">
        <f t="shared" si="14"/>
        <v>0.5493</v>
      </c>
      <c r="O61" s="5">
        <f t="shared" si="14"/>
        <v>0.5346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6">
        <v>7</v>
      </c>
      <c r="B62" s="7">
        <f aca="true" t="shared" si="15" ref="B62:O62">ROUND(1/(1+B$55)^$A12,4)</f>
        <v>0.7348</v>
      </c>
      <c r="C62" s="7">
        <f t="shared" si="15"/>
        <v>0.7107</v>
      </c>
      <c r="D62" s="7">
        <f t="shared" si="15"/>
        <v>0.6874</v>
      </c>
      <c r="E62" s="7">
        <f t="shared" si="15"/>
        <v>0.6651</v>
      </c>
      <c r="F62" s="7">
        <f t="shared" si="15"/>
        <v>0.6435</v>
      </c>
      <c r="G62" s="7">
        <f t="shared" si="15"/>
        <v>0.6227</v>
      </c>
      <c r="H62" s="7">
        <f t="shared" si="15"/>
        <v>0.6028</v>
      </c>
      <c r="I62" s="7">
        <f t="shared" si="15"/>
        <v>0.5835</v>
      </c>
      <c r="J62" s="7">
        <f t="shared" si="15"/>
        <v>0.5649</v>
      </c>
      <c r="K62" s="7">
        <f t="shared" si="15"/>
        <v>0.547</v>
      </c>
      <c r="L62" s="7">
        <f t="shared" si="15"/>
        <v>0.5298</v>
      </c>
      <c r="M62" s="7">
        <f t="shared" si="15"/>
        <v>0.5132</v>
      </c>
      <c r="N62" s="7">
        <f t="shared" si="15"/>
        <v>0.4971</v>
      </c>
      <c r="O62" s="7">
        <f t="shared" si="15"/>
        <v>0.4817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4">
        <v>8</v>
      </c>
      <c r="B63" s="5">
        <f aca="true" t="shared" si="16" ref="B63:O63">ROUND(1/(1+B$55)^$A13,4)</f>
        <v>0.7032</v>
      </c>
      <c r="C63" s="5">
        <f t="shared" si="16"/>
        <v>0.6768</v>
      </c>
      <c r="D63" s="5">
        <f t="shared" si="16"/>
        <v>0.6516</v>
      </c>
      <c r="E63" s="5">
        <f t="shared" si="16"/>
        <v>0.6274</v>
      </c>
      <c r="F63" s="5">
        <f t="shared" si="16"/>
        <v>0.6042</v>
      </c>
      <c r="G63" s="5">
        <f t="shared" si="16"/>
        <v>0.582</v>
      </c>
      <c r="H63" s="5">
        <f t="shared" si="16"/>
        <v>0.5607</v>
      </c>
      <c r="I63" s="5">
        <f t="shared" si="16"/>
        <v>0.5403</v>
      </c>
      <c r="J63" s="5">
        <f t="shared" si="16"/>
        <v>0.5207</v>
      </c>
      <c r="K63" s="5">
        <f t="shared" si="16"/>
        <v>0.5019</v>
      </c>
      <c r="L63" s="5">
        <f t="shared" si="16"/>
        <v>0.4838</v>
      </c>
      <c r="M63" s="5">
        <f t="shared" si="16"/>
        <v>0.4665</v>
      </c>
      <c r="N63" s="5">
        <f t="shared" si="16"/>
        <v>0.4499</v>
      </c>
      <c r="O63" s="5">
        <f t="shared" si="16"/>
        <v>0.4339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>
      <c r="A64" s="6">
        <v>9</v>
      </c>
      <c r="B64" s="7">
        <f aca="true" t="shared" si="17" ref="B64:O64">ROUND(1/(1+B$55)^$A14,4)</f>
        <v>0.6729</v>
      </c>
      <c r="C64" s="7">
        <f t="shared" si="17"/>
        <v>0.6446</v>
      </c>
      <c r="D64" s="7">
        <f t="shared" si="17"/>
        <v>0.6176</v>
      </c>
      <c r="E64" s="7">
        <f t="shared" si="17"/>
        <v>0.5919</v>
      </c>
      <c r="F64" s="7">
        <f t="shared" si="17"/>
        <v>0.5674</v>
      </c>
      <c r="G64" s="7">
        <f t="shared" si="17"/>
        <v>0.5439</v>
      </c>
      <c r="H64" s="7">
        <f t="shared" si="17"/>
        <v>0.5216</v>
      </c>
      <c r="I64" s="7">
        <f t="shared" si="17"/>
        <v>0.5002</v>
      </c>
      <c r="J64" s="7">
        <f t="shared" si="17"/>
        <v>0.4799</v>
      </c>
      <c r="K64" s="7">
        <f t="shared" si="17"/>
        <v>0.4604</v>
      </c>
      <c r="L64" s="7">
        <f t="shared" si="17"/>
        <v>0.4418</v>
      </c>
      <c r="M64" s="7">
        <f t="shared" si="17"/>
        <v>0.4241</v>
      </c>
      <c r="N64" s="7">
        <f t="shared" si="17"/>
        <v>0.4071</v>
      </c>
      <c r="O64" s="7">
        <f t="shared" si="17"/>
        <v>0.3909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>
      <c r="A65" s="4">
        <v>10</v>
      </c>
      <c r="B65" s="5">
        <f aca="true" t="shared" si="18" ref="B65:O65">ROUND(1/(1+B$55)^$A15,4)</f>
        <v>0.6439</v>
      </c>
      <c r="C65" s="5">
        <f t="shared" si="18"/>
        <v>0.6139</v>
      </c>
      <c r="D65" s="5">
        <f t="shared" si="18"/>
        <v>0.5854</v>
      </c>
      <c r="E65" s="5">
        <f t="shared" si="18"/>
        <v>0.5584</v>
      </c>
      <c r="F65" s="5">
        <f t="shared" si="18"/>
        <v>0.5327</v>
      </c>
      <c r="G65" s="5">
        <f t="shared" si="18"/>
        <v>0.5083</v>
      </c>
      <c r="H65" s="5">
        <f t="shared" si="18"/>
        <v>0.4852</v>
      </c>
      <c r="I65" s="5">
        <f t="shared" si="18"/>
        <v>0.4632</v>
      </c>
      <c r="J65" s="5">
        <f t="shared" si="18"/>
        <v>0.4423</v>
      </c>
      <c r="K65" s="5">
        <f t="shared" si="18"/>
        <v>0.4224</v>
      </c>
      <c r="L65" s="5">
        <f t="shared" si="18"/>
        <v>0.4035</v>
      </c>
      <c r="M65" s="5">
        <f t="shared" si="18"/>
        <v>0.3855</v>
      </c>
      <c r="N65" s="5">
        <f t="shared" si="18"/>
        <v>0.3684</v>
      </c>
      <c r="O65" s="5">
        <f t="shared" si="18"/>
        <v>0.3522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>
      <c r="A66" s="6">
        <v>11</v>
      </c>
      <c r="B66" s="7">
        <f aca="true" t="shared" si="19" ref="B66:O66">ROUND(1/(1+B$55)^$A16,4)</f>
        <v>0.6162</v>
      </c>
      <c r="C66" s="7">
        <f t="shared" si="19"/>
        <v>0.5847</v>
      </c>
      <c r="D66" s="7">
        <f t="shared" si="19"/>
        <v>0.5549</v>
      </c>
      <c r="E66" s="7">
        <f t="shared" si="19"/>
        <v>0.5268</v>
      </c>
      <c r="F66" s="7">
        <f t="shared" si="19"/>
        <v>0.5002</v>
      </c>
      <c r="G66" s="7">
        <f t="shared" si="19"/>
        <v>0.4751</v>
      </c>
      <c r="H66" s="7">
        <f t="shared" si="19"/>
        <v>0.4513</v>
      </c>
      <c r="I66" s="7">
        <f t="shared" si="19"/>
        <v>0.4289</v>
      </c>
      <c r="J66" s="7">
        <f t="shared" si="19"/>
        <v>0.4076</v>
      </c>
      <c r="K66" s="7">
        <f t="shared" si="19"/>
        <v>0.3875</v>
      </c>
      <c r="L66" s="7">
        <f t="shared" si="19"/>
        <v>0.3685</v>
      </c>
      <c r="M66" s="7">
        <f t="shared" si="19"/>
        <v>0.3505</v>
      </c>
      <c r="N66" s="7">
        <f t="shared" si="19"/>
        <v>0.3334</v>
      </c>
      <c r="O66" s="7">
        <f t="shared" si="19"/>
        <v>0.3173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>
      <c r="A67" s="4">
        <v>12</v>
      </c>
      <c r="B67" s="5">
        <f aca="true" t="shared" si="20" ref="B67:O67">ROUND(1/(1+B$55)^$A17,4)</f>
        <v>0.5897</v>
      </c>
      <c r="C67" s="5">
        <f t="shared" si="20"/>
        <v>0.5568</v>
      </c>
      <c r="D67" s="5">
        <f t="shared" si="20"/>
        <v>0.526</v>
      </c>
      <c r="E67" s="5">
        <f t="shared" si="20"/>
        <v>0.497</v>
      </c>
      <c r="F67" s="5">
        <f t="shared" si="20"/>
        <v>0.4697</v>
      </c>
      <c r="G67" s="5">
        <f t="shared" si="20"/>
        <v>0.444</v>
      </c>
      <c r="H67" s="5">
        <f t="shared" si="20"/>
        <v>0.4199</v>
      </c>
      <c r="I67" s="5">
        <f t="shared" si="20"/>
        <v>0.3971</v>
      </c>
      <c r="J67" s="5">
        <f t="shared" si="20"/>
        <v>0.3757</v>
      </c>
      <c r="K67" s="5">
        <f t="shared" si="20"/>
        <v>0.3555</v>
      </c>
      <c r="L67" s="5">
        <f t="shared" si="20"/>
        <v>0.3365</v>
      </c>
      <c r="M67" s="5">
        <f t="shared" si="20"/>
        <v>0.3186</v>
      </c>
      <c r="N67" s="5">
        <f t="shared" si="20"/>
        <v>0.3018</v>
      </c>
      <c r="O67" s="5">
        <f t="shared" si="20"/>
        <v>0.2858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>
      <c r="A68" s="6">
        <v>13</v>
      </c>
      <c r="B68" s="7">
        <f aca="true" t="shared" si="21" ref="B68:O68">ROUND(1/(1+B$55)^$A18,4)</f>
        <v>0.5643</v>
      </c>
      <c r="C68" s="7">
        <f t="shared" si="21"/>
        <v>0.5303</v>
      </c>
      <c r="D68" s="7">
        <f t="shared" si="21"/>
        <v>0.4986</v>
      </c>
      <c r="E68" s="7">
        <f t="shared" si="21"/>
        <v>0.4688</v>
      </c>
      <c r="F68" s="7">
        <f t="shared" si="21"/>
        <v>0.441</v>
      </c>
      <c r="G68" s="7">
        <f t="shared" si="21"/>
        <v>0.415</v>
      </c>
      <c r="H68" s="7">
        <f t="shared" si="21"/>
        <v>0.3906</v>
      </c>
      <c r="I68" s="7">
        <f t="shared" si="21"/>
        <v>0.3677</v>
      </c>
      <c r="J68" s="7">
        <f t="shared" si="21"/>
        <v>0.3463</v>
      </c>
      <c r="K68" s="7">
        <f t="shared" si="21"/>
        <v>0.3262</v>
      </c>
      <c r="L68" s="7">
        <f t="shared" si="21"/>
        <v>0.3073</v>
      </c>
      <c r="M68" s="7">
        <f t="shared" si="21"/>
        <v>0.2897</v>
      </c>
      <c r="N68" s="7">
        <f t="shared" si="21"/>
        <v>0.2731</v>
      </c>
      <c r="O68" s="7">
        <f t="shared" si="21"/>
        <v>0.2575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>
      <c r="A69" s="4">
        <v>14</v>
      </c>
      <c r="B69" s="5">
        <f aca="true" t="shared" si="22" ref="B69:O69">ROUND(1/(1+B$55)^$A19,4)</f>
        <v>0.54</v>
      </c>
      <c r="C69" s="5">
        <f t="shared" si="22"/>
        <v>0.5051</v>
      </c>
      <c r="D69" s="5">
        <f t="shared" si="22"/>
        <v>0.4726</v>
      </c>
      <c r="E69" s="5">
        <f t="shared" si="22"/>
        <v>0.4423</v>
      </c>
      <c r="F69" s="5">
        <f t="shared" si="22"/>
        <v>0.4141</v>
      </c>
      <c r="G69" s="5">
        <f t="shared" si="22"/>
        <v>0.3878</v>
      </c>
      <c r="H69" s="5">
        <f t="shared" si="22"/>
        <v>0.3633</v>
      </c>
      <c r="I69" s="5">
        <f t="shared" si="22"/>
        <v>0.3405</v>
      </c>
      <c r="J69" s="5">
        <f t="shared" si="22"/>
        <v>0.3191</v>
      </c>
      <c r="K69" s="5">
        <f t="shared" si="22"/>
        <v>0.2992</v>
      </c>
      <c r="L69" s="5">
        <f t="shared" si="22"/>
        <v>0.2807</v>
      </c>
      <c r="M69" s="5">
        <f t="shared" si="22"/>
        <v>0.2633</v>
      </c>
      <c r="N69" s="5">
        <f t="shared" si="22"/>
        <v>0.2471</v>
      </c>
      <c r="O69" s="5">
        <f t="shared" si="22"/>
        <v>0.232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>
      <c r="A70" s="6">
        <v>15</v>
      </c>
      <c r="B70" s="7">
        <f aca="true" t="shared" si="23" ref="B70:O70">ROUND(1/(1+B$55)^$A20,4)</f>
        <v>0.5167</v>
      </c>
      <c r="C70" s="7">
        <f t="shared" si="23"/>
        <v>0.481</v>
      </c>
      <c r="D70" s="7">
        <f t="shared" si="23"/>
        <v>0.4479</v>
      </c>
      <c r="E70" s="7">
        <f t="shared" si="23"/>
        <v>0.4173</v>
      </c>
      <c r="F70" s="7">
        <f t="shared" si="23"/>
        <v>0.3888</v>
      </c>
      <c r="G70" s="7">
        <f t="shared" si="23"/>
        <v>0.3624</v>
      </c>
      <c r="H70" s="7">
        <f t="shared" si="23"/>
        <v>0.338</v>
      </c>
      <c r="I70" s="7">
        <f t="shared" si="23"/>
        <v>0.3152</v>
      </c>
      <c r="J70" s="7">
        <f t="shared" si="23"/>
        <v>0.2941</v>
      </c>
      <c r="K70" s="7">
        <f t="shared" si="23"/>
        <v>0.2745</v>
      </c>
      <c r="L70" s="7">
        <f t="shared" si="23"/>
        <v>0.2563</v>
      </c>
      <c r="M70" s="7">
        <f t="shared" si="23"/>
        <v>0.2394</v>
      </c>
      <c r="N70" s="7">
        <f t="shared" si="23"/>
        <v>0.2236</v>
      </c>
      <c r="O70" s="7">
        <f t="shared" si="23"/>
        <v>0.209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>
      <c r="A71" s="4">
        <v>16</v>
      </c>
      <c r="B71" s="5">
        <f aca="true" t="shared" si="24" ref="B71:O71">ROUND(1/(1+B$55)^$A21,4)</f>
        <v>0.4945</v>
      </c>
      <c r="C71" s="5">
        <f t="shared" si="24"/>
        <v>0.4581</v>
      </c>
      <c r="D71" s="5">
        <f t="shared" si="24"/>
        <v>0.4246</v>
      </c>
      <c r="E71" s="5">
        <f t="shared" si="24"/>
        <v>0.3936</v>
      </c>
      <c r="F71" s="5">
        <f t="shared" si="24"/>
        <v>0.3651</v>
      </c>
      <c r="G71" s="5">
        <f t="shared" si="24"/>
        <v>0.3387</v>
      </c>
      <c r="H71" s="5">
        <f t="shared" si="24"/>
        <v>0.3144</v>
      </c>
      <c r="I71" s="5">
        <f t="shared" si="24"/>
        <v>0.2919</v>
      </c>
      <c r="J71" s="5">
        <f t="shared" si="24"/>
        <v>0.2711</v>
      </c>
      <c r="K71" s="5">
        <f t="shared" si="24"/>
        <v>0.2519</v>
      </c>
      <c r="L71" s="5">
        <f t="shared" si="24"/>
        <v>0.2341</v>
      </c>
      <c r="M71" s="5">
        <f t="shared" si="24"/>
        <v>0.2176</v>
      </c>
      <c r="N71" s="5">
        <f t="shared" si="24"/>
        <v>0.2024</v>
      </c>
      <c r="O71" s="5">
        <f t="shared" si="24"/>
        <v>0.1883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>
      <c r="A72" s="6">
        <v>17</v>
      </c>
      <c r="B72" s="7">
        <f aca="true" t="shared" si="25" ref="B72:O72">ROUND(1/(1+B$55)^$A22,4)</f>
        <v>0.4732</v>
      </c>
      <c r="C72" s="7">
        <f t="shared" si="25"/>
        <v>0.4363</v>
      </c>
      <c r="D72" s="7">
        <f t="shared" si="25"/>
        <v>0.4024</v>
      </c>
      <c r="E72" s="7">
        <f t="shared" si="25"/>
        <v>0.3714</v>
      </c>
      <c r="F72" s="7">
        <f t="shared" si="25"/>
        <v>0.3428</v>
      </c>
      <c r="G72" s="7">
        <f t="shared" si="25"/>
        <v>0.3166</v>
      </c>
      <c r="H72" s="7">
        <f t="shared" si="25"/>
        <v>0.2925</v>
      </c>
      <c r="I72" s="7">
        <f t="shared" si="25"/>
        <v>0.2703</v>
      </c>
      <c r="J72" s="7">
        <f t="shared" si="25"/>
        <v>0.2499</v>
      </c>
      <c r="K72" s="7">
        <f t="shared" si="25"/>
        <v>0.2311</v>
      </c>
      <c r="L72" s="7">
        <f t="shared" si="25"/>
        <v>0.2138</v>
      </c>
      <c r="M72" s="7">
        <f t="shared" si="25"/>
        <v>0.1978</v>
      </c>
      <c r="N72" s="7">
        <f t="shared" si="25"/>
        <v>0.1832</v>
      </c>
      <c r="O72" s="7">
        <f t="shared" si="25"/>
        <v>0.1696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>
      <c r="A73" s="4">
        <v>18</v>
      </c>
      <c r="B73" s="5">
        <f aca="true" t="shared" si="26" ref="B73:O73">ROUND(1/(1+B$55)^$A23,4)</f>
        <v>0.4528</v>
      </c>
      <c r="C73" s="5">
        <f t="shared" si="26"/>
        <v>0.4155</v>
      </c>
      <c r="D73" s="5">
        <f t="shared" si="26"/>
        <v>0.3815</v>
      </c>
      <c r="E73" s="5">
        <f t="shared" si="26"/>
        <v>0.3503</v>
      </c>
      <c r="F73" s="5">
        <f t="shared" si="26"/>
        <v>0.3219</v>
      </c>
      <c r="G73" s="5">
        <f t="shared" si="26"/>
        <v>0.2959</v>
      </c>
      <c r="H73" s="5">
        <f t="shared" si="26"/>
        <v>0.272</v>
      </c>
      <c r="I73" s="5">
        <f t="shared" si="26"/>
        <v>0.2502</v>
      </c>
      <c r="J73" s="5">
        <f t="shared" si="26"/>
        <v>0.2303</v>
      </c>
      <c r="K73" s="5">
        <f t="shared" si="26"/>
        <v>0.212</v>
      </c>
      <c r="L73" s="5">
        <f t="shared" si="26"/>
        <v>0.1952</v>
      </c>
      <c r="M73" s="5">
        <f t="shared" si="26"/>
        <v>0.1799</v>
      </c>
      <c r="N73" s="5">
        <f t="shared" si="26"/>
        <v>0.1658</v>
      </c>
      <c r="O73" s="5">
        <f t="shared" si="26"/>
        <v>0.1528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>
      <c r="A74" s="6">
        <v>19</v>
      </c>
      <c r="B74" s="7">
        <f aca="true" t="shared" si="27" ref="B74:O74">ROUND(1/(1+B$55)^$A24,4)</f>
        <v>0.4333</v>
      </c>
      <c r="C74" s="7">
        <f t="shared" si="27"/>
        <v>0.3957</v>
      </c>
      <c r="D74" s="7">
        <f t="shared" si="27"/>
        <v>0.3616</v>
      </c>
      <c r="E74" s="7">
        <f t="shared" si="27"/>
        <v>0.3305</v>
      </c>
      <c r="F74" s="7">
        <f t="shared" si="27"/>
        <v>0.3022</v>
      </c>
      <c r="G74" s="7">
        <f t="shared" si="27"/>
        <v>0.2765</v>
      </c>
      <c r="H74" s="7">
        <f t="shared" si="27"/>
        <v>0.2531</v>
      </c>
      <c r="I74" s="7">
        <f t="shared" si="27"/>
        <v>0.2317</v>
      </c>
      <c r="J74" s="7">
        <f t="shared" si="27"/>
        <v>0.2122</v>
      </c>
      <c r="K74" s="7">
        <f t="shared" si="27"/>
        <v>0.1945</v>
      </c>
      <c r="L74" s="7">
        <f t="shared" si="27"/>
        <v>0.1783</v>
      </c>
      <c r="M74" s="7">
        <f t="shared" si="27"/>
        <v>0.1635</v>
      </c>
      <c r="N74" s="7">
        <f t="shared" si="27"/>
        <v>0.15</v>
      </c>
      <c r="O74" s="7">
        <f t="shared" si="27"/>
        <v>0.1377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>
      <c r="A75" s="4">
        <v>20</v>
      </c>
      <c r="B75" s="5">
        <f aca="true" t="shared" si="28" ref="B75:O75">ROUND(1/(1+B$55)^$A25,4)</f>
        <v>0.4146</v>
      </c>
      <c r="C75" s="5">
        <f t="shared" si="28"/>
        <v>0.3769</v>
      </c>
      <c r="D75" s="5">
        <f t="shared" si="28"/>
        <v>0.3427</v>
      </c>
      <c r="E75" s="5">
        <f t="shared" si="28"/>
        <v>0.3118</v>
      </c>
      <c r="F75" s="5">
        <f t="shared" si="28"/>
        <v>0.2838</v>
      </c>
      <c r="G75" s="5">
        <f t="shared" si="28"/>
        <v>0.2584</v>
      </c>
      <c r="H75" s="5">
        <f t="shared" si="28"/>
        <v>0.2354</v>
      </c>
      <c r="I75" s="5">
        <f t="shared" si="28"/>
        <v>0.2145</v>
      </c>
      <c r="J75" s="5">
        <f t="shared" si="28"/>
        <v>0.1956</v>
      </c>
      <c r="K75" s="5">
        <f t="shared" si="28"/>
        <v>0.1784</v>
      </c>
      <c r="L75" s="5">
        <f t="shared" si="28"/>
        <v>0.1628</v>
      </c>
      <c r="M75" s="5">
        <f t="shared" si="28"/>
        <v>0.1486</v>
      </c>
      <c r="N75" s="5">
        <f t="shared" si="28"/>
        <v>0.1358</v>
      </c>
      <c r="O75" s="5">
        <f t="shared" si="28"/>
        <v>0.124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>
      <c r="A76" s="6">
        <v>21</v>
      </c>
      <c r="B76" s="7">
        <f aca="true" t="shared" si="29" ref="B76:O76">ROUND(1/(1+B$55)^$A26,4)</f>
        <v>0.3968</v>
      </c>
      <c r="C76" s="7">
        <f t="shared" si="29"/>
        <v>0.3589</v>
      </c>
      <c r="D76" s="7">
        <f t="shared" si="29"/>
        <v>0.3249</v>
      </c>
      <c r="E76" s="7">
        <f t="shared" si="29"/>
        <v>0.2942</v>
      </c>
      <c r="F76" s="7">
        <f t="shared" si="29"/>
        <v>0.2665</v>
      </c>
      <c r="G76" s="7">
        <f t="shared" si="29"/>
        <v>0.2415</v>
      </c>
      <c r="H76" s="7">
        <f t="shared" si="29"/>
        <v>0.219</v>
      </c>
      <c r="I76" s="7">
        <f t="shared" si="29"/>
        <v>0.1987</v>
      </c>
      <c r="J76" s="7">
        <f t="shared" si="29"/>
        <v>0.1803</v>
      </c>
      <c r="K76" s="7">
        <f t="shared" si="29"/>
        <v>0.1637</v>
      </c>
      <c r="L76" s="7">
        <f t="shared" si="29"/>
        <v>0.1487</v>
      </c>
      <c r="M76" s="7">
        <f t="shared" si="29"/>
        <v>0.1351</v>
      </c>
      <c r="N76" s="7">
        <f t="shared" si="29"/>
        <v>0.1229</v>
      </c>
      <c r="O76" s="7">
        <f t="shared" si="29"/>
        <v>0.1117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>
      <c r="A77" s="4">
        <v>22</v>
      </c>
      <c r="B77" s="5">
        <f aca="true" t="shared" si="30" ref="B77:O77">ROUND(1/(1+B$55)^$A27,4)</f>
        <v>0.3797</v>
      </c>
      <c r="C77" s="5">
        <f t="shared" si="30"/>
        <v>0.3418</v>
      </c>
      <c r="D77" s="5">
        <f t="shared" si="30"/>
        <v>0.3079</v>
      </c>
      <c r="E77" s="5">
        <f t="shared" si="30"/>
        <v>0.2775</v>
      </c>
      <c r="F77" s="5">
        <f t="shared" si="30"/>
        <v>0.2502</v>
      </c>
      <c r="G77" s="5">
        <f t="shared" si="30"/>
        <v>0.2257</v>
      </c>
      <c r="H77" s="5">
        <f t="shared" si="30"/>
        <v>0.2037</v>
      </c>
      <c r="I77" s="5">
        <f t="shared" si="30"/>
        <v>0.1839</v>
      </c>
      <c r="J77" s="5">
        <f t="shared" si="30"/>
        <v>0.1662</v>
      </c>
      <c r="K77" s="5">
        <f t="shared" si="30"/>
        <v>0.1502</v>
      </c>
      <c r="L77" s="5">
        <f t="shared" si="30"/>
        <v>0.1358</v>
      </c>
      <c r="M77" s="5">
        <f t="shared" si="30"/>
        <v>0.1228</v>
      </c>
      <c r="N77" s="5">
        <f t="shared" si="30"/>
        <v>0.1112</v>
      </c>
      <c r="O77" s="5">
        <f t="shared" si="30"/>
        <v>0.1007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>
      <c r="A78" s="6">
        <v>23</v>
      </c>
      <c r="B78" s="7">
        <f aca="true" t="shared" si="31" ref="B78:O78">ROUND(1/(1+B$55)^$A28,4)</f>
        <v>0.3634</v>
      </c>
      <c r="C78" s="7">
        <f t="shared" si="31"/>
        <v>0.3256</v>
      </c>
      <c r="D78" s="7">
        <f t="shared" si="31"/>
        <v>0.2919</v>
      </c>
      <c r="E78" s="7">
        <f t="shared" si="31"/>
        <v>0.2618</v>
      </c>
      <c r="F78" s="7">
        <f t="shared" si="31"/>
        <v>0.2349</v>
      </c>
      <c r="G78" s="7">
        <f t="shared" si="31"/>
        <v>0.2109</v>
      </c>
      <c r="H78" s="7">
        <f t="shared" si="31"/>
        <v>0.1895</v>
      </c>
      <c r="I78" s="7">
        <f t="shared" si="31"/>
        <v>0.1703</v>
      </c>
      <c r="J78" s="7">
        <f t="shared" si="31"/>
        <v>0.1531</v>
      </c>
      <c r="K78" s="7">
        <f t="shared" si="31"/>
        <v>0.1378</v>
      </c>
      <c r="L78" s="7">
        <f t="shared" si="31"/>
        <v>0.124</v>
      </c>
      <c r="M78" s="7">
        <f t="shared" si="31"/>
        <v>0.1117</v>
      </c>
      <c r="N78" s="7">
        <f t="shared" si="31"/>
        <v>0.1006</v>
      </c>
      <c r="O78" s="7">
        <f t="shared" si="31"/>
        <v>0.0907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>
      <c r="A79" s="4">
        <v>24</v>
      </c>
      <c r="B79" s="5">
        <f aca="true" t="shared" si="32" ref="B79:O79">ROUND(1/(1+B$55)^$A29,4)</f>
        <v>0.3477</v>
      </c>
      <c r="C79" s="5">
        <f t="shared" si="32"/>
        <v>0.3101</v>
      </c>
      <c r="D79" s="5">
        <f t="shared" si="32"/>
        <v>0.2767</v>
      </c>
      <c r="E79" s="5">
        <f t="shared" si="32"/>
        <v>0.247</v>
      </c>
      <c r="F79" s="5">
        <f t="shared" si="32"/>
        <v>0.2206</v>
      </c>
      <c r="G79" s="5">
        <f t="shared" si="32"/>
        <v>0.1971</v>
      </c>
      <c r="H79" s="5">
        <f t="shared" si="32"/>
        <v>0.1763</v>
      </c>
      <c r="I79" s="5">
        <f t="shared" si="32"/>
        <v>0.1577</v>
      </c>
      <c r="J79" s="5">
        <f t="shared" si="32"/>
        <v>0.1412</v>
      </c>
      <c r="K79" s="5">
        <f t="shared" si="32"/>
        <v>0.1264</v>
      </c>
      <c r="L79" s="5">
        <f t="shared" si="32"/>
        <v>0.1133</v>
      </c>
      <c r="M79" s="5">
        <f t="shared" si="32"/>
        <v>0.1015</v>
      </c>
      <c r="N79" s="5">
        <f t="shared" si="32"/>
        <v>0.0911</v>
      </c>
      <c r="O79" s="5">
        <f t="shared" si="32"/>
        <v>0.0817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>
      <c r="A80" s="6">
        <v>25</v>
      </c>
      <c r="B80" s="7">
        <f aca="true" t="shared" si="33" ref="B80:O80">ROUND(1/(1+B$55)^$A30,4)</f>
        <v>0.3327</v>
      </c>
      <c r="C80" s="7">
        <f t="shared" si="33"/>
        <v>0.2953</v>
      </c>
      <c r="D80" s="7">
        <f t="shared" si="33"/>
        <v>0.2622</v>
      </c>
      <c r="E80" s="7">
        <f t="shared" si="33"/>
        <v>0.233</v>
      </c>
      <c r="F80" s="7">
        <f t="shared" si="33"/>
        <v>0.2071</v>
      </c>
      <c r="G80" s="7">
        <f t="shared" si="33"/>
        <v>0.1842</v>
      </c>
      <c r="H80" s="7">
        <f t="shared" si="33"/>
        <v>0.164</v>
      </c>
      <c r="I80" s="7">
        <f t="shared" si="33"/>
        <v>0.146</v>
      </c>
      <c r="J80" s="7">
        <f t="shared" si="33"/>
        <v>0.1301</v>
      </c>
      <c r="K80" s="7">
        <f t="shared" si="33"/>
        <v>0.116</v>
      </c>
      <c r="L80" s="7">
        <f t="shared" si="33"/>
        <v>0.1034</v>
      </c>
      <c r="M80" s="7">
        <f t="shared" si="33"/>
        <v>0.0923</v>
      </c>
      <c r="N80" s="7">
        <f t="shared" si="33"/>
        <v>0.0824</v>
      </c>
      <c r="O80" s="7">
        <f t="shared" si="33"/>
        <v>0.0736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>
      <c r="A81" s="4">
        <v>26</v>
      </c>
      <c r="B81" s="5">
        <f aca="true" t="shared" si="34" ref="B81:O81">ROUND(1/(1+B$55)^$A31,4)</f>
        <v>0.3184</v>
      </c>
      <c r="C81" s="5">
        <f t="shared" si="34"/>
        <v>0.2812</v>
      </c>
      <c r="D81" s="5">
        <f t="shared" si="34"/>
        <v>0.2486</v>
      </c>
      <c r="E81" s="5">
        <f t="shared" si="34"/>
        <v>0.2198</v>
      </c>
      <c r="F81" s="5">
        <f t="shared" si="34"/>
        <v>0.1945</v>
      </c>
      <c r="G81" s="5">
        <f t="shared" si="34"/>
        <v>0.1722</v>
      </c>
      <c r="H81" s="5">
        <f t="shared" si="34"/>
        <v>0.1525</v>
      </c>
      <c r="I81" s="5">
        <f t="shared" si="34"/>
        <v>0.1352</v>
      </c>
      <c r="J81" s="5">
        <f t="shared" si="34"/>
        <v>0.1199</v>
      </c>
      <c r="K81" s="5">
        <f t="shared" si="34"/>
        <v>0.1064</v>
      </c>
      <c r="L81" s="5">
        <f t="shared" si="34"/>
        <v>0.0945</v>
      </c>
      <c r="M81" s="5">
        <f t="shared" si="34"/>
        <v>0.0839</v>
      </c>
      <c r="N81" s="5">
        <f t="shared" si="34"/>
        <v>0.0746</v>
      </c>
      <c r="O81" s="5">
        <f t="shared" si="34"/>
        <v>0.0663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>
      <c r="A82" s="6">
        <v>27</v>
      </c>
      <c r="B82" s="7">
        <f aca="true" t="shared" si="35" ref="B82:O82">ROUND(1/(1+B$55)^$A32,4)</f>
        <v>0.3047</v>
      </c>
      <c r="C82" s="7">
        <f t="shared" si="35"/>
        <v>0.2678</v>
      </c>
      <c r="D82" s="7">
        <f t="shared" si="35"/>
        <v>0.2356</v>
      </c>
      <c r="E82" s="7">
        <f t="shared" si="35"/>
        <v>0.2074</v>
      </c>
      <c r="F82" s="7">
        <f t="shared" si="35"/>
        <v>0.1826</v>
      </c>
      <c r="G82" s="7">
        <f t="shared" si="35"/>
        <v>0.1609</v>
      </c>
      <c r="H82" s="7">
        <f t="shared" si="35"/>
        <v>0.1419</v>
      </c>
      <c r="I82" s="7">
        <f t="shared" si="35"/>
        <v>0.1252</v>
      </c>
      <c r="J82" s="7">
        <f t="shared" si="35"/>
        <v>0.1105</v>
      </c>
      <c r="K82" s="7">
        <f t="shared" si="35"/>
        <v>0.0976</v>
      </c>
      <c r="L82" s="7">
        <f t="shared" si="35"/>
        <v>0.0863</v>
      </c>
      <c r="M82" s="7">
        <f t="shared" si="35"/>
        <v>0.0763</v>
      </c>
      <c r="N82" s="7">
        <f t="shared" si="35"/>
        <v>0.0675</v>
      </c>
      <c r="O82" s="7">
        <f t="shared" si="35"/>
        <v>0.0597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>
      <c r="A83" s="4">
        <v>28</v>
      </c>
      <c r="B83" s="5">
        <f aca="true" t="shared" si="36" ref="B83:O83">ROUND(1/(1+B$55)^$A33,4)</f>
        <v>0.2916</v>
      </c>
      <c r="C83" s="5">
        <f t="shared" si="36"/>
        <v>0.2551</v>
      </c>
      <c r="D83" s="5">
        <f t="shared" si="36"/>
        <v>0.2233</v>
      </c>
      <c r="E83" s="5">
        <f t="shared" si="36"/>
        <v>0.1956</v>
      </c>
      <c r="F83" s="5">
        <f t="shared" si="36"/>
        <v>0.1715</v>
      </c>
      <c r="G83" s="5">
        <f t="shared" si="36"/>
        <v>0.1504</v>
      </c>
      <c r="H83" s="5">
        <f t="shared" si="36"/>
        <v>0.132</v>
      </c>
      <c r="I83" s="5">
        <f t="shared" si="36"/>
        <v>0.1159</v>
      </c>
      <c r="J83" s="5">
        <f t="shared" si="36"/>
        <v>0.1019</v>
      </c>
      <c r="K83" s="5">
        <f t="shared" si="36"/>
        <v>0.0895</v>
      </c>
      <c r="L83" s="5">
        <f t="shared" si="36"/>
        <v>0.0788</v>
      </c>
      <c r="M83" s="5">
        <f t="shared" si="36"/>
        <v>0.0693</v>
      </c>
      <c r="N83" s="5">
        <f t="shared" si="36"/>
        <v>0.0611</v>
      </c>
      <c r="O83" s="5">
        <f t="shared" si="36"/>
        <v>0.0538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>
      <c r="A84" s="6">
        <v>29</v>
      </c>
      <c r="B84" s="7">
        <f aca="true" t="shared" si="37" ref="B84:O84">ROUND(1/(1+B$55)^$A34,4)</f>
        <v>0.279</v>
      </c>
      <c r="C84" s="7">
        <f t="shared" si="37"/>
        <v>0.2429</v>
      </c>
      <c r="D84" s="7">
        <f t="shared" si="37"/>
        <v>0.2117</v>
      </c>
      <c r="E84" s="7">
        <f t="shared" si="37"/>
        <v>0.1846</v>
      </c>
      <c r="F84" s="7">
        <f t="shared" si="37"/>
        <v>0.161</v>
      </c>
      <c r="G84" s="7">
        <f t="shared" si="37"/>
        <v>0.1406</v>
      </c>
      <c r="H84" s="7">
        <f t="shared" si="37"/>
        <v>0.1228</v>
      </c>
      <c r="I84" s="7">
        <f t="shared" si="37"/>
        <v>0.1073</v>
      </c>
      <c r="J84" s="7">
        <f t="shared" si="37"/>
        <v>0.0939</v>
      </c>
      <c r="K84" s="7">
        <f t="shared" si="37"/>
        <v>0.0822</v>
      </c>
      <c r="L84" s="7">
        <f t="shared" si="37"/>
        <v>0.0719</v>
      </c>
      <c r="M84" s="7">
        <f t="shared" si="37"/>
        <v>0.063</v>
      </c>
      <c r="N84" s="7">
        <f t="shared" si="37"/>
        <v>0.0553</v>
      </c>
      <c r="O84" s="7">
        <f t="shared" si="37"/>
        <v>0.0485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>
      <c r="A85" s="4">
        <v>30</v>
      </c>
      <c r="B85" s="5">
        <f aca="true" t="shared" si="38" ref="B85:O85">ROUND(1/(1+B$55)^$A35,4)</f>
        <v>0.267</v>
      </c>
      <c r="C85" s="5">
        <f t="shared" si="38"/>
        <v>0.2314</v>
      </c>
      <c r="D85" s="5">
        <f t="shared" si="38"/>
        <v>0.2006</v>
      </c>
      <c r="E85" s="5">
        <f t="shared" si="38"/>
        <v>0.1741</v>
      </c>
      <c r="F85" s="5">
        <f t="shared" si="38"/>
        <v>0.1512</v>
      </c>
      <c r="G85" s="5">
        <f t="shared" si="38"/>
        <v>0.1314</v>
      </c>
      <c r="H85" s="5">
        <f t="shared" si="38"/>
        <v>0.1142</v>
      </c>
      <c r="I85" s="5">
        <f t="shared" si="38"/>
        <v>0.0994</v>
      </c>
      <c r="J85" s="5">
        <f t="shared" si="38"/>
        <v>0.0865</v>
      </c>
      <c r="K85" s="5">
        <f t="shared" si="38"/>
        <v>0.0754</v>
      </c>
      <c r="L85" s="5">
        <f t="shared" si="38"/>
        <v>0.0657</v>
      </c>
      <c r="M85" s="5">
        <f t="shared" si="38"/>
        <v>0.0573</v>
      </c>
      <c r="N85" s="5">
        <f t="shared" si="38"/>
        <v>0.05</v>
      </c>
      <c r="O85" s="5">
        <f t="shared" si="38"/>
        <v>0.0437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>
      <c r="A86" s="6">
        <v>31</v>
      </c>
      <c r="B86" s="7">
        <f aca="true" t="shared" si="39" ref="B86:O86">ROUND(1/(1+B$55)^$A36,4)</f>
        <v>0.2555</v>
      </c>
      <c r="C86" s="7">
        <f t="shared" si="39"/>
        <v>0.2204</v>
      </c>
      <c r="D86" s="7">
        <f t="shared" si="39"/>
        <v>0.1902</v>
      </c>
      <c r="E86" s="7">
        <f t="shared" si="39"/>
        <v>0.1643</v>
      </c>
      <c r="F86" s="7">
        <f t="shared" si="39"/>
        <v>0.142</v>
      </c>
      <c r="G86" s="7">
        <f t="shared" si="39"/>
        <v>0.1228</v>
      </c>
      <c r="H86" s="7">
        <f t="shared" si="39"/>
        <v>0.1063</v>
      </c>
      <c r="I86" s="7">
        <f t="shared" si="39"/>
        <v>0.092</v>
      </c>
      <c r="J86" s="7">
        <f t="shared" si="39"/>
        <v>0.0797</v>
      </c>
      <c r="K86" s="7">
        <f t="shared" si="39"/>
        <v>0.0691</v>
      </c>
      <c r="L86" s="7">
        <f t="shared" si="39"/>
        <v>0.06</v>
      </c>
      <c r="M86" s="7">
        <f t="shared" si="39"/>
        <v>0.0521</v>
      </c>
      <c r="N86" s="7">
        <f t="shared" si="39"/>
        <v>0.0453</v>
      </c>
      <c r="O86" s="7">
        <f t="shared" si="39"/>
        <v>0.0394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>
      <c r="A87" s="4">
        <v>32</v>
      </c>
      <c r="B87" s="5">
        <f aca="true" t="shared" si="40" ref="B87:O87">ROUND(1/(1+B$55)^$A37,4)</f>
        <v>0.2445</v>
      </c>
      <c r="C87" s="5">
        <f t="shared" si="40"/>
        <v>0.2099</v>
      </c>
      <c r="D87" s="5">
        <f t="shared" si="40"/>
        <v>0.1803</v>
      </c>
      <c r="E87" s="5">
        <f t="shared" si="40"/>
        <v>0.155</v>
      </c>
      <c r="F87" s="5">
        <f t="shared" si="40"/>
        <v>0.1333</v>
      </c>
      <c r="G87" s="5">
        <f t="shared" si="40"/>
        <v>0.1147</v>
      </c>
      <c r="H87" s="5">
        <f t="shared" si="40"/>
        <v>0.0988</v>
      </c>
      <c r="I87" s="5">
        <f t="shared" si="40"/>
        <v>0.0852</v>
      </c>
      <c r="J87" s="5">
        <f t="shared" si="40"/>
        <v>0.0735</v>
      </c>
      <c r="K87" s="5">
        <f t="shared" si="40"/>
        <v>0.0634</v>
      </c>
      <c r="L87" s="5">
        <f t="shared" si="40"/>
        <v>0.0548</v>
      </c>
      <c r="M87" s="5">
        <f t="shared" si="40"/>
        <v>0.0474</v>
      </c>
      <c r="N87" s="5">
        <f t="shared" si="40"/>
        <v>0.041</v>
      </c>
      <c r="O87" s="5">
        <f t="shared" si="40"/>
        <v>0.0355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>
      <c r="A88" s="6">
        <v>33</v>
      </c>
      <c r="B88" s="7">
        <f aca="true" t="shared" si="41" ref="B88:O88">ROUND(1/(1+B$55)^$A38,4)</f>
        <v>0.234</v>
      </c>
      <c r="C88" s="7">
        <f t="shared" si="41"/>
        <v>0.1999</v>
      </c>
      <c r="D88" s="7">
        <f t="shared" si="41"/>
        <v>0.1709</v>
      </c>
      <c r="E88" s="7">
        <f t="shared" si="41"/>
        <v>0.1462</v>
      </c>
      <c r="F88" s="7">
        <f t="shared" si="41"/>
        <v>0.1252</v>
      </c>
      <c r="G88" s="7">
        <f t="shared" si="41"/>
        <v>0.1072</v>
      </c>
      <c r="H88" s="7">
        <f t="shared" si="41"/>
        <v>0.0919</v>
      </c>
      <c r="I88" s="7">
        <f t="shared" si="41"/>
        <v>0.0789</v>
      </c>
      <c r="J88" s="7">
        <f t="shared" si="41"/>
        <v>0.0677</v>
      </c>
      <c r="K88" s="7">
        <f t="shared" si="41"/>
        <v>0.0582</v>
      </c>
      <c r="L88" s="7">
        <f t="shared" si="41"/>
        <v>0.05</v>
      </c>
      <c r="M88" s="7">
        <f t="shared" si="41"/>
        <v>0.0431</v>
      </c>
      <c r="N88" s="7">
        <f t="shared" si="41"/>
        <v>0.0371</v>
      </c>
      <c r="O88" s="7">
        <f t="shared" si="41"/>
        <v>0.0319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>
      <c r="A89" s="4">
        <v>34</v>
      </c>
      <c r="B89" s="5">
        <f aca="true" t="shared" si="42" ref="B89:O89">ROUND(1/(1+B$55)^$A39,4)</f>
        <v>0.2239</v>
      </c>
      <c r="C89" s="5">
        <f t="shared" si="42"/>
        <v>0.1904</v>
      </c>
      <c r="D89" s="5">
        <f t="shared" si="42"/>
        <v>0.162</v>
      </c>
      <c r="E89" s="5">
        <f t="shared" si="42"/>
        <v>0.1379</v>
      </c>
      <c r="F89" s="5">
        <f t="shared" si="42"/>
        <v>0.1175</v>
      </c>
      <c r="G89" s="5">
        <f t="shared" si="42"/>
        <v>0.1002</v>
      </c>
      <c r="H89" s="5">
        <f t="shared" si="42"/>
        <v>0.0855</v>
      </c>
      <c r="I89" s="5">
        <f t="shared" si="42"/>
        <v>0.073</v>
      </c>
      <c r="J89" s="5">
        <f t="shared" si="42"/>
        <v>0.0624</v>
      </c>
      <c r="K89" s="5">
        <f t="shared" si="42"/>
        <v>0.0534</v>
      </c>
      <c r="L89" s="5">
        <f t="shared" si="42"/>
        <v>0.0457</v>
      </c>
      <c r="M89" s="5">
        <f t="shared" si="42"/>
        <v>0.0391</v>
      </c>
      <c r="N89" s="5">
        <f t="shared" si="42"/>
        <v>0.0335</v>
      </c>
      <c r="O89" s="5">
        <f t="shared" si="42"/>
        <v>0.0288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>
      <c r="A90" s="6">
        <v>35</v>
      </c>
      <c r="B90" s="7">
        <f aca="true" t="shared" si="43" ref="B90:O90">ROUND(1/(1+B$55)^$A40,4)</f>
        <v>0.2143</v>
      </c>
      <c r="C90" s="7">
        <f t="shared" si="43"/>
        <v>0.1813</v>
      </c>
      <c r="D90" s="7">
        <f t="shared" si="43"/>
        <v>0.1535</v>
      </c>
      <c r="E90" s="7">
        <f t="shared" si="43"/>
        <v>0.1301</v>
      </c>
      <c r="F90" s="7">
        <f t="shared" si="43"/>
        <v>0.1103</v>
      </c>
      <c r="G90" s="7">
        <f t="shared" si="43"/>
        <v>0.0937</v>
      </c>
      <c r="H90" s="7">
        <f t="shared" si="43"/>
        <v>0.0796</v>
      </c>
      <c r="I90" s="7">
        <f t="shared" si="43"/>
        <v>0.0676</v>
      </c>
      <c r="J90" s="7">
        <f t="shared" si="43"/>
        <v>0.0575</v>
      </c>
      <c r="K90" s="7">
        <f t="shared" si="43"/>
        <v>0.049</v>
      </c>
      <c r="L90" s="7">
        <f t="shared" si="43"/>
        <v>0.0417</v>
      </c>
      <c r="M90" s="7">
        <f t="shared" si="43"/>
        <v>0.0356</v>
      </c>
      <c r="N90" s="7">
        <f t="shared" si="43"/>
        <v>0.0304</v>
      </c>
      <c r="O90" s="7">
        <f t="shared" si="43"/>
        <v>0.0259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>
      <c r="A91" s="4">
        <v>36</v>
      </c>
      <c r="B91" s="5">
        <f aca="true" t="shared" si="44" ref="B91:O91">ROUND(1/(1+B$55)^$A41,4)</f>
        <v>0.205</v>
      </c>
      <c r="C91" s="5">
        <f t="shared" si="44"/>
        <v>0.1727</v>
      </c>
      <c r="D91" s="5">
        <f t="shared" si="44"/>
        <v>0.1455</v>
      </c>
      <c r="E91" s="5">
        <f t="shared" si="44"/>
        <v>0.1227</v>
      </c>
      <c r="F91" s="5">
        <f t="shared" si="44"/>
        <v>0.1036</v>
      </c>
      <c r="G91" s="5">
        <f t="shared" si="44"/>
        <v>0.0875</v>
      </c>
      <c r="H91" s="5">
        <f t="shared" si="44"/>
        <v>0.074</v>
      </c>
      <c r="I91" s="5">
        <f t="shared" si="44"/>
        <v>0.0626</v>
      </c>
      <c r="J91" s="5">
        <f t="shared" si="44"/>
        <v>0.053</v>
      </c>
      <c r="K91" s="5">
        <f t="shared" si="44"/>
        <v>0.0449</v>
      </c>
      <c r="L91" s="5">
        <f t="shared" si="44"/>
        <v>0.0381</v>
      </c>
      <c r="M91" s="5">
        <f t="shared" si="44"/>
        <v>0.0323</v>
      </c>
      <c r="N91" s="5">
        <f t="shared" si="44"/>
        <v>0.0275</v>
      </c>
      <c r="O91" s="5">
        <f t="shared" si="44"/>
        <v>0.0234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>
      <c r="A92" s="6">
        <v>37</v>
      </c>
      <c r="B92" s="7">
        <f aca="true" t="shared" si="45" ref="B92:O92">ROUND(1/(1+B$55)^$A42,4)</f>
        <v>0.1962</v>
      </c>
      <c r="C92" s="7">
        <f t="shared" si="45"/>
        <v>0.1644</v>
      </c>
      <c r="D92" s="7">
        <f t="shared" si="45"/>
        <v>0.1379</v>
      </c>
      <c r="E92" s="7">
        <f t="shared" si="45"/>
        <v>0.1158</v>
      </c>
      <c r="F92" s="7">
        <f t="shared" si="45"/>
        <v>0.0973</v>
      </c>
      <c r="G92" s="7">
        <f t="shared" si="45"/>
        <v>0.0818</v>
      </c>
      <c r="H92" s="7">
        <f t="shared" si="45"/>
        <v>0.0688</v>
      </c>
      <c r="I92" s="7">
        <f t="shared" si="45"/>
        <v>0.058</v>
      </c>
      <c r="J92" s="7">
        <f t="shared" si="45"/>
        <v>0.0489</v>
      </c>
      <c r="K92" s="7">
        <f t="shared" si="45"/>
        <v>0.0412</v>
      </c>
      <c r="L92" s="7">
        <f t="shared" si="45"/>
        <v>0.0348</v>
      </c>
      <c r="M92" s="7">
        <f t="shared" si="45"/>
        <v>0.0294</v>
      </c>
      <c r="N92" s="7">
        <f t="shared" si="45"/>
        <v>0.0249</v>
      </c>
      <c r="O92" s="7">
        <f t="shared" si="45"/>
        <v>0.021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>
      <c r="A93" s="4">
        <v>38</v>
      </c>
      <c r="B93" s="5">
        <f aca="true" t="shared" si="46" ref="B93:O93">ROUND(1/(1+B$55)^$A43,4)</f>
        <v>0.1878</v>
      </c>
      <c r="C93" s="5">
        <f t="shared" si="46"/>
        <v>0.1566</v>
      </c>
      <c r="D93" s="5">
        <f t="shared" si="46"/>
        <v>0.1307</v>
      </c>
      <c r="E93" s="5">
        <f t="shared" si="46"/>
        <v>0.1092</v>
      </c>
      <c r="F93" s="5">
        <f t="shared" si="46"/>
        <v>0.0914</v>
      </c>
      <c r="G93" s="5">
        <f t="shared" si="46"/>
        <v>0.0765</v>
      </c>
      <c r="H93" s="5">
        <f t="shared" si="46"/>
        <v>0.064</v>
      </c>
      <c r="I93" s="5">
        <f t="shared" si="46"/>
        <v>0.0537</v>
      </c>
      <c r="J93" s="5">
        <f t="shared" si="46"/>
        <v>0.045</v>
      </c>
      <c r="K93" s="5">
        <f t="shared" si="46"/>
        <v>0.0378</v>
      </c>
      <c r="L93" s="5">
        <f t="shared" si="46"/>
        <v>0.0318</v>
      </c>
      <c r="M93" s="5">
        <f t="shared" si="46"/>
        <v>0.0267</v>
      </c>
      <c r="N93" s="5">
        <f t="shared" si="46"/>
        <v>0.0225</v>
      </c>
      <c r="O93" s="5">
        <f t="shared" si="46"/>
        <v>0.019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>
      <c r="A94" s="6">
        <v>39</v>
      </c>
      <c r="B94" s="7">
        <f aca="true" t="shared" si="47" ref="B94:O94">ROUND(1/(1+B$55)^$A44,4)</f>
        <v>0.1797</v>
      </c>
      <c r="C94" s="7">
        <f t="shared" si="47"/>
        <v>0.1491</v>
      </c>
      <c r="D94" s="7">
        <f t="shared" si="47"/>
        <v>0.1239</v>
      </c>
      <c r="E94" s="7">
        <f t="shared" si="47"/>
        <v>0.1031</v>
      </c>
      <c r="F94" s="7">
        <f t="shared" si="47"/>
        <v>0.0858</v>
      </c>
      <c r="G94" s="7">
        <f t="shared" si="47"/>
        <v>0.0715</v>
      </c>
      <c r="H94" s="7">
        <f t="shared" si="47"/>
        <v>0.0596</v>
      </c>
      <c r="I94" s="7">
        <f t="shared" si="47"/>
        <v>0.0497</v>
      </c>
      <c r="J94" s="7">
        <f t="shared" si="47"/>
        <v>0.0415</v>
      </c>
      <c r="K94" s="7">
        <f t="shared" si="47"/>
        <v>0.0347</v>
      </c>
      <c r="L94" s="7">
        <f t="shared" si="47"/>
        <v>0.029</v>
      </c>
      <c r="M94" s="7">
        <f t="shared" si="47"/>
        <v>0.0243</v>
      </c>
      <c r="N94" s="7">
        <f t="shared" si="47"/>
        <v>0.0204</v>
      </c>
      <c r="O94" s="7">
        <f t="shared" si="47"/>
        <v>0.0171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>
      <c r="A95" s="4">
        <v>40</v>
      </c>
      <c r="B95" s="5">
        <f aca="true" t="shared" si="48" ref="B95:O95">ROUND(1/(1+B$55)^$A45,4)</f>
        <v>0.1719</v>
      </c>
      <c r="C95" s="5">
        <f t="shared" si="48"/>
        <v>0.142</v>
      </c>
      <c r="D95" s="5">
        <f t="shared" si="48"/>
        <v>0.1175</v>
      </c>
      <c r="E95" s="5">
        <f t="shared" si="48"/>
        <v>0.0972</v>
      </c>
      <c r="F95" s="5">
        <f t="shared" si="48"/>
        <v>0.0805</v>
      </c>
      <c r="G95" s="5">
        <f t="shared" si="48"/>
        <v>0.0668</v>
      </c>
      <c r="H95" s="5">
        <f t="shared" si="48"/>
        <v>0.0554</v>
      </c>
      <c r="I95" s="5">
        <f t="shared" si="48"/>
        <v>0.046</v>
      </c>
      <c r="J95" s="5">
        <f t="shared" si="48"/>
        <v>0.0383</v>
      </c>
      <c r="K95" s="5">
        <f t="shared" si="48"/>
        <v>0.0318</v>
      </c>
      <c r="L95" s="5">
        <f t="shared" si="48"/>
        <v>0.0265</v>
      </c>
      <c r="M95" s="5">
        <f t="shared" si="48"/>
        <v>0.0221</v>
      </c>
      <c r="N95" s="5">
        <f t="shared" si="48"/>
        <v>0.0184</v>
      </c>
      <c r="O95" s="5">
        <f t="shared" si="48"/>
        <v>0.0154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>
      <c r="A96" s="6">
        <v>41</v>
      </c>
      <c r="B96" s="7">
        <f aca="true" t="shared" si="49" ref="B96:O96">ROUND(1/(1+B$55)^$A46,4)</f>
        <v>0.1645</v>
      </c>
      <c r="C96" s="7">
        <f t="shared" si="49"/>
        <v>0.1353</v>
      </c>
      <c r="D96" s="7">
        <f t="shared" si="49"/>
        <v>0.1113</v>
      </c>
      <c r="E96" s="7">
        <f t="shared" si="49"/>
        <v>0.0917</v>
      </c>
      <c r="F96" s="7">
        <f t="shared" si="49"/>
        <v>0.0756</v>
      </c>
      <c r="G96" s="7">
        <f t="shared" si="49"/>
        <v>0.0624</v>
      </c>
      <c r="H96" s="7">
        <f t="shared" si="49"/>
        <v>0.0516</v>
      </c>
      <c r="I96" s="7">
        <f t="shared" si="49"/>
        <v>0.0426</v>
      </c>
      <c r="J96" s="7">
        <f t="shared" si="49"/>
        <v>0.0353</v>
      </c>
      <c r="K96" s="7">
        <f t="shared" si="49"/>
        <v>0.0292</v>
      </c>
      <c r="L96" s="7">
        <f t="shared" si="49"/>
        <v>0.0242</v>
      </c>
      <c r="M96" s="7">
        <f t="shared" si="49"/>
        <v>0.0201</v>
      </c>
      <c r="N96" s="7">
        <f t="shared" si="49"/>
        <v>0.0167</v>
      </c>
      <c r="O96" s="7">
        <f t="shared" si="49"/>
        <v>0.0139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>
      <c r="A97" s="4">
        <v>42</v>
      </c>
      <c r="B97" s="5">
        <f aca="true" t="shared" si="50" ref="B97:O97">ROUND(1/(1+B$55)^$A47,4)</f>
        <v>0.1574</v>
      </c>
      <c r="C97" s="5">
        <f t="shared" si="50"/>
        <v>0.1288</v>
      </c>
      <c r="D97" s="5">
        <f t="shared" si="50"/>
        <v>0.1055</v>
      </c>
      <c r="E97" s="5">
        <f t="shared" si="50"/>
        <v>0.0865</v>
      </c>
      <c r="F97" s="5">
        <f t="shared" si="50"/>
        <v>0.071</v>
      </c>
      <c r="G97" s="5">
        <f t="shared" si="50"/>
        <v>0.0583</v>
      </c>
      <c r="H97" s="5">
        <f t="shared" si="50"/>
        <v>0.048</v>
      </c>
      <c r="I97" s="5">
        <f t="shared" si="50"/>
        <v>0.0395</v>
      </c>
      <c r="J97" s="5">
        <f t="shared" si="50"/>
        <v>0.0325</v>
      </c>
      <c r="K97" s="5">
        <f t="shared" si="50"/>
        <v>0.0268</v>
      </c>
      <c r="L97" s="5">
        <f t="shared" si="50"/>
        <v>0.0221</v>
      </c>
      <c r="M97" s="5">
        <f t="shared" si="50"/>
        <v>0.0183</v>
      </c>
      <c r="N97" s="5">
        <f t="shared" si="50"/>
        <v>0.0151</v>
      </c>
      <c r="O97" s="5">
        <f t="shared" si="50"/>
        <v>0.0125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>
      <c r="A98" s="6">
        <v>43</v>
      </c>
      <c r="B98" s="7">
        <f aca="true" t="shared" si="51" ref="B98:O98">ROUND(1/(1+B$55)^$A48,4)</f>
        <v>0.1507</v>
      </c>
      <c r="C98" s="7">
        <f t="shared" si="51"/>
        <v>0.1227</v>
      </c>
      <c r="D98" s="7">
        <f t="shared" si="51"/>
        <v>0.1</v>
      </c>
      <c r="E98" s="7">
        <f t="shared" si="51"/>
        <v>0.0816</v>
      </c>
      <c r="F98" s="7">
        <f t="shared" si="51"/>
        <v>0.0667</v>
      </c>
      <c r="G98" s="7">
        <f t="shared" si="51"/>
        <v>0.0545</v>
      </c>
      <c r="H98" s="7">
        <f t="shared" si="51"/>
        <v>0.0446</v>
      </c>
      <c r="I98" s="7">
        <f t="shared" si="51"/>
        <v>0.0365</v>
      </c>
      <c r="J98" s="7">
        <f t="shared" si="51"/>
        <v>0.03</v>
      </c>
      <c r="K98" s="7">
        <f t="shared" si="51"/>
        <v>0.0246</v>
      </c>
      <c r="L98" s="7">
        <f t="shared" si="51"/>
        <v>0.0202</v>
      </c>
      <c r="M98" s="7">
        <f t="shared" si="51"/>
        <v>0.0166</v>
      </c>
      <c r="N98" s="7">
        <f t="shared" si="51"/>
        <v>0.0137</v>
      </c>
      <c r="O98" s="7">
        <f t="shared" si="51"/>
        <v>0.0112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>
      <c r="A99" s="4">
        <v>44</v>
      </c>
      <c r="B99" s="5">
        <f aca="true" t="shared" si="52" ref="B99:O99">ROUND(1/(1+B$55)^$A49,4)</f>
        <v>0.1442</v>
      </c>
      <c r="C99" s="5">
        <f t="shared" si="52"/>
        <v>0.1169</v>
      </c>
      <c r="D99" s="5">
        <f t="shared" si="52"/>
        <v>0.0948</v>
      </c>
      <c r="E99" s="5">
        <f t="shared" si="52"/>
        <v>0.077</v>
      </c>
      <c r="F99" s="5">
        <f t="shared" si="52"/>
        <v>0.0626</v>
      </c>
      <c r="G99" s="5">
        <f t="shared" si="52"/>
        <v>0.0509</v>
      </c>
      <c r="H99" s="5">
        <f t="shared" si="52"/>
        <v>0.0415</v>
      </c>
      <c r="I99" s="5">
        <f t="shared" si="52"/>
        <v>0.0338</v>
      </c>
      <c r="J99" s="5">
        <f t="shared" si="52"/>
        <v>0.0276</v>
      </c>
      <c r="K99" s="5">
        <f t="shared" si="52"/>
        <v>0.0226</v>
      </c>
      <c r="L99" s="5">
        <f t="shared" si="52"/>
        <v>0.0184</v>
      </c>
      <c r="M99" s="5">
        <f t="shared" si="52"/>
        <v>0.0151</v>
      </c>
      <c r="N99" s="5">
        <f t="shared" si="52"/>
        <v>0.0124</v>
      </c>
      <c r="O99" s="5">
        <f t="shared" si="52"/>
        <v>0.0101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>
      <c r="A100" s="6">
        <v>45</v>
      </c>
      <c r="B100" s="7">
        <f aca="true" t="shared" si="53" ref="B100:O100">ROUND(1/(1+B$55)^$A50,4)</f>
        <v>0.138</v>
      </c>
      <c r="C100" s="7">
        <f t="shared" si="53"/>
        <v>0.1113</v>
      </c>
      <c r="D100" s="7">
        <f t="shared" si="53"/>
        <v>0.0899</v>
      </c>
      <c r="E100" s="7">
        <f t="shared" si="53"/>
        <v>0.0727</v>
      </c>
      <c r="F100" s="7">
        <f t="shared" si="53"/>
        <v>0.0588</v>
      </c>
      <c r="G100" s="7">
        <f t="shared" si="53"/>
        <v>0.0476</v>
      </c>
      <c r="H100" s="7">
        <f t="shared" si="53"/>
        <v>0.0386</v>
      </c>
      <c r="I100" s="7">
        <f t="shared" si="53"/>
        <v>0.0313</v>
      </c>
      <c r="J100" s="7">
        <f t="shared" si="53"/>
        <v>0.0254</v>
      </c>
      <c r="K100" s="7">
        <f t="shared" si="53"/>
        <v>0.0207</v>
      </c>
      <c r="L100" s="7">
        <f t="shared" si="53"/>
        <v>0.0168</v>
      </c>
      <c r="M100" s="7">
        <f t="shared" si="53"/>
        <v>0.0137</v>
      </c>
      <c r="N100" s="7">
        <f t="shared" si="53"/>
        <v>0.0112</v>
      </c>
      <c r="O100" s="7">
        <f t="shared" si="53"/>
        <v>0.0091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>
      <c r="A101" s="4">
        <v>46</v>
      </c>
      <c r="B101" s="5">
        <f aca="true" t="shared" si="54" ref="B101:O101">ROUND(1/(1+B$55)^$A51,4)</f>
        <v>0.132</v>
      </c>
      <c r="C101" s="5">
        <f t="shared" si="54"/>
        <v>0.106</v>
      </c>
      <c r="D101" s="5">
        <f t="shared" si="54"/>
        <v>0.0852</v>
      </c>
      <c r="E101" s="5">
        <f t="shared" si="54"/>
        <v>0.0685</v>
      </c>
      <c r="F101" s="5">
        <f t="shared" si="54"/>
        <v>0.0552</v>
      </c>
      <c r="G101" s="5">
        <f t="shared" si="54"/>
        <v>0.0445</v>
      </c>
      <c r="H101" s="5">
        <f t="shared" si="54"/>
        <v>0.0359</v>
      </c>
      <c r="I101" s="5">
        <f t="shared" si="54"/>
        <v>0.029</v>
      </c>
      <c r="J101" s="5">
        <f t="shared" si="54"/>
        <v>0.0235</v>
      </c>
      <c r="K101" s="5">
        <f t="shared" si="54"/>
        <v>0.019</v>
      </c>
      <c r="L101" s="5">
        <f t="shared" si="54"/>
        <v>0.0154</v>
      </c>
      <c r="M101" s="5">
        <f t="shared" si="54"/>
        <v>0.0125</v>
      </c>
      <c r="N101" s="5">
        <f t="shared" si="54"/>
        <v>0.0101</v>
      </c>
      <c r="O101" s="5">
        <f t="shared" si="54"/>
        <v>0.0082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>
      <c r="A102" s="6">
        <v>47</v>
      </c>
      <c r="B102" s="7">
        <f aca="true" t="shared" si="55" ref="B102:O102">ROUND(1/(1+B$55)^$A52,4)</f>
        <v>0.1263</v>
      </c>
      <c r="C102" s="7">
        <f t="shared" si="55"/>
        <v>0.1009</v>
      </c>
      <c r="D102" s="7">
        <f t="shared" si="55"/>
        <v>0.0807</v>
      </c>
      <c r="E102" s="7">
        <f t="shared" si="55"/>
        <v>0.0647</v>
      </c>
      <c r="F102" s="7">
        <f t="shared" si="55"/>
        <v>0.0518</v>
      </c>
      <c r="G102" s="7">
        <f t="shared" si="55"/>
        <v>0.0416</v>
      </c>
      <c r="H102" s="7">
        <f t="shared" si="55"/>
        <v>0.0334</v>
      </c>
      <c r="I102" s="7">
        <f t="shared" si="55"/>
        <v>0.0269</v>
      </c>
      <c r="J102" s="7">
        <f t="shared" si="55"/>
        <v>0.0216</v>
      </c>
      <c r="K102" s="7">
        <f t="shared" si="55"/>
        <v>0.0174</v>
      </c>
      <c r="L102" s="7">
        <f t="shared" si="55"/>
        <v>0.014</v>
      </c>
      <c r="M102" s="7">
        <f t="shared" si="55"/>
        <v>0.0113</v>
      </c>
      <c r="N102" s="7">
        <f t="shared" si="55"/>
        <v>0.0092</v>
      </c>
      <c r="O102" s="7">
        <f t="shared" si="55"/>
        <v>0.0074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>
      <c r="A103" s="4">
        <v>48</v>
      </c>
      <c r="B103" s="5">
        <f aca="true" t="shared" si="56" ref="B103:O103">ROUND(1/(1+B$55)^$A53,4)</f>
        <v>0.1209</v>
      </c>
      <c r="C103" s="5">
        <f t="shared" si="56"/>
        <v>0.0961</v>
      </c>
      <c r="D103" s="5">
        <f t="shared" si="56"/>
        <v>0.0765</v>
      </c>
      <c r="E103" s="5">
        <f t="shared" si="56"/>
        <v>0.061</v>
      </c>
      <c r="F103" s="5">
        <f t="shared" si="56"/>
        <v>0.0487</v>
      </c>
      <c r="G103" s="5">
        <f t="shared" si="56"/>
        <v>0.0389</v>
      </c>
      <c r="H103" s="5">
        <f t="shared" si="56"/>
        <v>0.0311</v>
      </c>
      <c r="I103" s="5">
        <f t="shared" si="56"/>
        <v>0.0249</v>
      </c>
      <c r="J103" s="5">
        <f t="shared" si="56"/>
        <v>0.0199</v>
      </c>
      <c r="K103" s="5">
        <f t="shared" si="56"/>
        <v>0.016</v>
      </c>
      <c r="L103" s="5">
        <f t="shared" si="56"/>
        <v>0.0128</v>
      </c>
      <c r="M103" s="5">
        <f t="shared" si="56"/>
        <v>0.0103</v>
      </c>
      <c r="N103" s="5">
        <f t="shared" si="56"/>
        <v>0.0083</v>
      </c>
      <c r="O103" s="5">
        <f t="shared" si="56"/>
        <v>0.0067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</sheetData>
  <printOptions horizontalCentered="1"/>
  <pageMargins left="0.25" right="0.25" top="0.25" bottom="0.25" header="0" footer="0"/>
  <pageSetup fitToHeight="1" fitToWidth="1" horizontalDpi="600" verticalDpi="600" orientation="portrait" scale="58" r:id="rId1"/>
  <rowBreaks count="1" manualBreakCount="1"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105"/>
  <sheetViews>
    <sheetView workbookViewId="0" topLeftCell="A1">
      <selection activeCell="A2" sqref="A2"/>
    </sheetView>
  </sheetViews>
  <sheetFormatPr defaultColWidth="9.140625" defaultRowHeight="12.75"/>
  <cols>
    <col min="1" max="15" width="9.28125" style="3" customWidth="1"/>
    <col min="16" max="41" width="9.140625" style="3" customWidth="1"/>
  </cols>
  <sheetData>
    <row r="1" spans="1:27" ht="18">
      <c r="A1" s="8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7.5" customHeight="1">
      <c r="A2" s="8"/>
    </row>
    <row r="3" spans="1:15" ht="12.75">
      <c r="A3" s="10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0"/>
      <c r="B4" s="10" t="s">
        <v>13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9.75" customHeight="1"/>
    <row r="6" spans="1:41" s="1" customFormat="1" ht="12.75">
      <c r="A6" s="4" t="s">
        <v>0</v>
      </c>
      <c r="B6" s="13">
        <v>0.0025</v>
      </c>
      <c r="C6" s="13">
        <f>B6+0.25%</f>
        <v>0.005</v>
      </c>
      <c r="D6" s="13">
        <f aca="true" t="shared" si="0" ref="D6:L6">C6+0.25%</f>
        <v>0.0075</v>
      </c>
      <c r="E6" s="13">
        <f t="shared" si="0"/>
        <v>0.01</v>
      </c>
      <c r="F6" s="13">
        <f t="shared" si="0"/>
        <v>0.0125</v>
      </c>
      <c r="G6" s="13">
        <f t="shared" si="0"/>
        <v>0.015000000000000001</v>
      </c>
      <c r="H6" s="13">
        <f t="shared" si="0"/>
        <v>0.0175</v>
      </c>
      <c r="I6" s="13">
        <f t="shared" si="0"/>
        <v>0.02</v>
      </c>
      <c r="J6" s="13">
        <f t="shared" si="0"/>
        <v>0.0225</v>
      </c>
      <c r="K6" s="13">
        <f t="shared" si="0"/>
        <v>0.024999999999999998</v>
      </c>
      <c r="L6" s="13">
        <f t="shared" si="0"/>
        <v>0.027499999999999997</v>
      </c>
      <c r="M6" s="13">
        <f>L6+0.25%</f>
        <v>0.029999999999999995</v>
      </c>
      <c r="N6" s="13">
        <f>M6+0.5%</f>
        <v>0.034999999999999996</v>
      </c>
      <c r="O6" s="13">
        <f>N6+0.5%</f>
        <v>0.039999999999999994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27" ht="12.75">
      <c r="A7" s="6">
        <v>1</v>
      </c>
      <c r="B7" s="7">
        <f>'PV single cash flow'!B6</f>
        <v>0.9975</v>
      </c>
      <c r="C7" s="7">
        <f>'PV single cash flow'!C6</f>
        <v>0.995</v>
      </c>
      <c r="D7" s="7">
        <f>'PV single cash flow'!D6</f>
        <v>0.9926</v>
      </c>
      <c r="E7" s="7">
        <f>'PV single cash flow'!E6</f>
        <v>0.9901</v>
      </c>
      <c r="F7" s="7">
        <f>'PV single cash flow'!F6</f>
        <v>0.9877</v>
      </c>
      <c r="G7" s="7">
        <f>'PV single cash flow'!G6</f>
        <v>0.9852</v>
      </c>
      <c r="H7" s="7">
        <f>'PV single cash flow'!H6</f>
        <v>0.9828</v>
      </c>
      <c r="I7" s="7">
        <f>'PV single cash flow'!I6</f>
        <v>0.9804</v>
      </c>
      <c r="J7" s="7">
        <f>'PV single cash flow'!J6</f>
        <v>0.978</v>
      </c>
      <c r="K7" s="7">
        <f>'PV single cash flow'!K6</f>
        <v>0.9756</v>
      </c>
      <c r="L7" s="7">
        <f>'PV single cash flow'!L6</f>
        <v>0.9732</v>
      </c>
      <c r="M7" s="7">
        <f>'PV single cash flow'!M6</f>
        <v>0.9709</v>
      </c>
      <c r="N7" s="7">
        <f>'PV single cash flow'!N6</f>
        <v>0.9662</v>
      </c>
      <c r="O7" s="7">
        <f>'PV single cash flow'!O6</f>
        <v>0.9615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>
      <c r="A8" s="4">
        <v>2</v>
      </c>
      <c r="B8" s="5">
        <f>B7+'PV single cash flow'!B7</f>
        <v>1.9925000000000002</v>
      </c>
      <c r="C8" s="5">
        <f>C7+'PV single cash flow'!C7</f>
        <v>1.9851</v>
      </c>
      <c r="D8" s="5">
        <f>D7+'PV single cash flow'!D7</f>
        <v>1.9778</v>
      </c>
      <c r="E8" s="5">
        <f>E7+'PV single cash flow'!E7</f>
        <v>1.9704</v>
      </c>
      <c r="F8" s="5">
        <f>F7+'PV single cash flow'!F7</f>
        <v>1.9632</v>
      </c>
      <c r="G8" s="5">
        <f>G7+'PV single cash flow'!G7</f>
        <v>1.9559</v>
      </c>
      <c r="H8" s="5">
        <f>H7+'PV single cash flow'!H7</f>
        <v>1.9487</v>
      </c>
      <c r="I8" s="5">
        <f>I7+'PV single cash flow'!I7</f>
        <v>1.9416000000000002</v>
      </c>
      <c r="J8" s="5">
        <f>J7+'PV single cash flow'!J7</f>
        <v>1.9344999999999999</v>
      </c>
      <c r="K8" s="5">
        <f>K7+'PV single cash flow'!K7</f>
        <v>1.9274</v>
      </c>
      <c r="L8" s="5">
        <f>L7+'PV single cash flow'!L7</f>
        <v>1.9203999999999999</v>
      </c>
      <c r="M8" s="5">
        <f>M7+'PV single cash flow'!M7</f>
        <v>1.9135</v>
      </c>
      <c r="N8" s="5">
        <f>N7+'PV single cash flow'!N7</f>
        <v>1.8997</v>
      </c>
      <c r="O8" s="5">
        <f>O7+'PV single cash flow'!O7</f>
        <v>1.8860999999999999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>
      <c r="A9" s="6">
        <v>3</v>
      </c>
      <c r="B9" s="7">
        <f>B8+'PV single cash flow'!B8</f>
        <v>2.9850000000000003</v>
      </c>
      <c r="C9" s="7">
        <f>C8+'PV single cash flow'!C8</f>
        <v>2.9702</v>
      </c>
      <c r="D9" s="7">
        <f>D8+'PV single cash flow'!D8</f>
        <v>2.9556</v>
      </c>
      <c r="E9" s="7">
        <f>E8+'PV single cash flow'!E8</f>
        <v>2.941</v>
      </c>
      <c r="F9" s="7">
        <f>F8+'PV single cash flow'!F8</f>
        <v>2.9266</v>
      </c>
      <c r="G9" s="7">
        <f>G8+'PV single cash flow'!G8</f>
        <v>2.9122</v>
      </c>
      <c r="H9" s="7">
        <f>H8+'PV single cash flow'!H8</f>
        <v>2.898</v>
      </c>
      <c r="I9" s="7">
        <f>I8+'PV single cash flow'!I8</f>
        <v>2.8839</v>
      </c>
      <c r="J9" s="7">
        <f>J8+'PV single cash flow'!J8</f>
        <v>2.8699</v>
      </c>
      <c r="K9" s="7">
        <f>K8+'PV single cash flow'!K8</f>
        <v>2.856</v>
      </c>
      <c r="L9" s="7">
        <f>L8+'PV single cash flow'!L8</f>
        <v>2.8422</v>
      </c>
      <c r="M9" s="7">
        <f>M8+'PV single cash flow'!M8</f>
        <v>2.8286</v>
      </c>
      <c r="N9" s="7">
        <f>N8+'PV single cash flow'!N8</f>
        <v>2.8016</v>
      </c>
      <c r="O9" s="7">
        <f>O8+'PV single cash flow'!O8</f>
        <v>2.7751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3" customFormat="1" ht="12.75">
      <c r="A10" s="4">
        <v>4</v>
      </c>
      <c r="B10" s="5">
        <f>B9+'PV single cash flow'!B9</f>
        <v>3.9751000000000003</v>
      </c>
      <c r="C10" s="5">
        <f>C9+'PV single cash flow'!C9</f>
        <v>3.9504</v>
      </c>
      <c r="D10" s="5">
        <f>D9+'PV single cash flow'!D9</f>
        <v>3.9262</v>
      </c>
      <c r="E10" s="5">
        <f>E9+'PV single cash flow'!E9</f>
        <v>3.9019999999999997</v>
      </c>
      <c r="F10" s="5">
        <f>F9+'PV single cash flow'!F9</f>
        <v>3.8781</v>
      </c>
      <c r="G10" s="5">
        <f>G9+'PV single cash flow'!G9</f>
        <v>3.8544</v>
      </c>
      <c r="H10" s="5">
        <f>H9+'PV single cash flow'!H9</f>
        <v>3.8310000000000004</v>
      </c>
      <c r="I10" s="5">
        <f>I9+'PV single cash flow'!I9</f>
        <v>3.8077</v>
      </c>
      <c r="J10" s="5">
        <f>J9+'PV single cash flow'!J9</f>
        <v>3.7847</v>
      </c>
      <c r="K10" s="5">
        <f>K9+'PV single cash flow'!K9</f>
        <v>3.762</v>
      </c>
      <c r="L10" s="5">
        <f>L9+'PV single cash flow'!L9</f>
        <v>3.7394</v>
      </c>
      <c r="M10" s="5">
        <f>M9+'PV single cash flow'!M9</f>
        <v>3.7171</v>
      </c>
      <c r="N10" s="5">
        <f>N9+'PV single cash flow'!N9</f>
        <v>3.673</v>
      </c>
      <c r="O10" s="5">
        <f>O9+'PV single cash flow'!O9</f>
        <v>3.6299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3" customFormat="1" ht="12.75">
      <c r="A11" s="6">
        <v>5</v>
      </c>
      <c r="B11" s="7">
        <f>B10+'PV single cash flow'!B10</f>
        <v>4.9627</v>
      </c>
      <c r="C11" s="7">
        <f>C10+'PV single cash flow'!C10</f>
        <v>4.925800000000001</v>
      </c>
      <c r="D11" s="7">
        <f>D10+'PV single cash flow'!D10</f>
        <v>4.8895</v>
      </c>
      <c r="E11" s="7">
        <f>E10+'PV single cash flow'!E10</f>
        <v>4.8534999999999995</v>
      </c>
      <c r="F11" s="7">
        <f>F10+'PV single cash flow'!F10</f>
        <v>4.8179</v>
      </c>
      <c r="G11" s="7">
        <f>G10+'PV single cash flow'!G10</f>
        <v>4.7827</v>
      </c>
      <c r="H11" s="7">
        <f>H10+'PV single cash flow'!H10</f>
        <v>4.7479000000000005</v>
      </c>
      <c r="I11" s="7">
        <f>I10+'PV single cash flow'!I10</f>
        <v>4.7134</v>
      </c>
      <c r="J11" s="7">
        <f>J10+'PV single cash flow'!J10</f>
        <v>4.6794</v>
      </c>
      <c r="K11" s="7">
        <f>K10+'PV single cash flow'!K10</f>
        <v>4.6459</v>
      </c>
      <c r="L11" s="7">
        <f>L10+'PV single cash flow'!L10</f>
        <v>4.6126</v>
      </c>
      <c r="M11" s="7">
        <f>M10+'PV single cash flow'!M10</f>
        <v>4.5797</v>
      </c>
      <c r="N11" s="7">
        <f>N10+'PV single cash flow'!N10</f>
        <v>4.515</v>
      </c>
      <c r="O11" s="7">
        <f>O10+'PV single cash flow'!O10</f>
        <v>4.4518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3" customFormat="1" ht="12.75">
      <c r="A12" s="4">
        <v>6</v>
      </c>
      <c r="B12" s="5">
        <f>B11+'PV single cash flow'!B11</f>
        <v>5.9478</v>
      </c>
      <c r="C12" s="5">
        <f>C11+'PV single cash flow'!C11</f>
        <v>5.896300000000001</v>
      </c>
      <c r="D12" s="5">
        <f>D11+'PV single cash flow'!D11</f>
        <v>5.8457</v>
      </c>
      <c r="E12" s="5">
        <f>E11+'PV single cash flow'!E11</f>
        <v>5.7955</v>
      </c>
      <c r="F12" s="5">
        <f>F11+'PV single cash flow'!F11</f>
        <v>5.7461</v>
      </c>
      <c r="G12" s="5">
        <f>G11+'PV single cash flow'!G11</f>
        <v>5.6972000000000005</v>
      </c>
      <c r="H12" s="5">
        <f>H11+'PV single cash flow'!H11</f>
        <v>5.649000000000001</v>
      </c>
      <c r="I12" s="5">
        <f>I11+'PV single cash flow'!I11</f>
        <v>5.6014</v>
      </c>
      <c r="J12" s="5">
        <f>J11+'PV single cash flow'!J11</f>
        <v>5.5544</v>
      </c>
      <c r="K12" s="5">
        <f>K11+'PV single cash flow'!K11</f>
        <v>5.5082</v>
      </c>
      <c r="L12" s="5">
        <f>L11+'PV single cash flow'!L11</f>
        <v>5.4624</v>
      </c>
      <c r="M12" s="5">
        <f>M11+'PV single cash flow'!M11</f>
        <v>5.4172</v>
      </c>
      <c r="N12" s="5">
        <f>N11+'PV single cash flow'!N11</f>
        <v>5.3285</v>
      </c>
      <c r="O12" s="5">
        <f>O11+'PV single cash flow'!O11</f>
        <v>5.242100000000001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3" customFormat="1" ht="12.75">
      <c r="A13" s="6">
        <v>7</v>
      </c>
      <c r="B13" s="7">
        <f>B12+'PV single cash flow'!B12</f>
        <v>6.9305</v>
      </c>
      <c r="C13" s="7">
        <f>C12+'PV single cash flow'!C12</f>
        <v>6.862000000000001</v>
      </c>
      <c r="D13" s="7">
        <f>D12+'PV single cash flow'!D12</f>
        <v>6.7947</v>
      </c>
      <c r="E13" s="7">
        <f>E12+'PV single cash flow'!E12</f>
        <v>6.728199999999999</v>
      </c>
      <c r="F13" s="7">
        <f>F12+'PV single cash flow'!F12</f>
        <v>6.6628</v>
      </c>
      <c r="G13" s="7">
        <f>G12+'PV single cash flow'!G12</f>
        <v>6.5982</v>
      </c>
      <c r="H13" s="7">
        <f>H12+'PV single cash flow'!H12</f>
        <v>6.534600000000001</v>
      </c>
      <c r="I13" s="7">
        <f>I12+'PV single cash flow'!I12</f>
        <v>6.4719999999999995</v>
      </c>
      <c r="J13" s="7">
        <f>J12+'PV single cash flow'!J12</f>
        <v>6.410200000000001</v>
      </c>
      <c r="K13" s="7">
        <f>K12+'PV single cash flow'!K12</f>
        <v>6.349500000000001</v>
      </c>
      <c r="L13" s="7">
        <f>L12+'PV single cash flow'!L12</f>
        <v>6.2894</v>
      </c>
      <c r="M13" s="7">
        <f>M12+'PV single cash flow'!M12</f>
        <v>6.230300000000001</v>
      </c>
      <c r="N13" s="7">
        <f>N12+'PV single cash flow'!N12</f>
        <v>6.1145</v>
      </c>
      <c r="O13" s="7">
        <f>O12+'PV single cash flow'!O12</f>
        <v>6.002000000000001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3" customFormat="1" ht="12.75">
      <c r="A14" s="4">
        <v>8</v>
      </c>
      <c r="B14" s="5">
        <f>B13+'PV single cash flow'!B13</f>
        <v>7.9107</v>
      </c>
      <c r="C14" s="5">
        <f>C13+'PV single cash flow'!C13</f>
        <v>7.822900000000001</v>
      </c>
      <c r="D14" s="5">
        <f>D13+'PV single cash flow'!D13</f>
        <v>7.7367</v>
      </c>
      <c r="E14" s="5">
        <f>E13+'PV single cash flow'!E13</f>
        <v>7.651699999999999</v>
      </c>
      <c r="F14" s="5">
        <f>F13+'PV single cash flow'!F13</f>
        <v>7.5682</v>
      </c>
      <c r="G14" s="5">
        <f>G13+'PV single cash flow'!G13</f>
        <v>7.4859</v>
      </c>
      <c r="H14" s="5">
        <f>H13+'PV single cash flow'!H13</f>
        <v>7.405000000000001</v>
      </c>
      <c r="I14" s="5">
        <f>I13+'PV single cash flow'!I13</f>
        <v>7.3255</v>
      </c>
      <c r="J14" s="5">
        <f>J13+'PV single cash flow'!J13</f>
        <v>7.2471000000000005</v>
      </c>
      <c r="K14" s="5">
        <f>K13+'PV single cash flow'!K13</f>
        <v>7.170200000000001</v>
      </c>
      <c r="L14" s="5">
        <f>L13+'PV single cash flow'!L13</f>
        <v>7.0943</v>
      </c>
      <c r="M14" s="5">
        <f>M13+'PV single cash flow'!M13</f>
        <v>7.0197</v>
      </c>
      <c r="N14" s="5">
        <f>N13+'PV single cash flow'!N13</f>
        <v>6.8739</v>
      </c>
      <c r="O14" s="5">
        <f>O13+'PV single cash flow'!O13</f>
        <v>6.7327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3" customFormat="1" ht="12.75">
      <c r="A15" s="6">
        <v>9</v>
      </c>
      <c r="B15" s="7">
        <f>B14+'PV single cash flow'!B14</f>
        <v>8.8885</v>
      </c>
      <c r="C15" s="7">
        <f>C14+'PV single cash flow'!C14</f>
        <v>8.779</v>
      </c>
      <c r="D15" s="7">
        <f>D14+'PV single cash flow'!D14</f>
        <v>8.6717</v>
      </c>
      <c r="E15" s="7">
        <f>E14+'PV single cash flow'!E14</f>
        <v>8.565999999999999</v>
      </c>
      <c r="F15" s="7">
        <f>F14+'PV single cash flow'!F14</f>
        <v>8.4624</v>
      </c>
      <c r="G15" s="7">
        <f>G14+'PV single cash flow'!G14</f>
        <v>8.3605</v>
      </c>
      <c r="H15" s="7">
        <f>H14+'PV single cash flow'!H14</f>
        <v>8.2604</v>
      </c>
      <c r="I15" s="7">
        <f>I14+'PV single cash flow'!I14</f>
        <v>8.1623</v>
      </c>
      <c r="J15" s="7">
        <f>J14+'PV single cash flow'!J14</f>
        <v>8.0656</v>
      </c>
      <c r="K15" s="7">
        <f>K14+'PV single cash flow'!K14</f>
        <v>7.970900000000001</v>
      </c>
      <c r="L15" s="7">
        <f>L14+'PV single cash flow'!L14</f>
        <v>7.8777</v>
      </c>
      <c r="M15" s="7">
        <f>M14+'PV single cash flow'!M14</f>
        <v>7.7861</v>
      </c>
      <c r="N15" s="7">
        <f>N14+'PV single cash flow'!N14</f>
        <v>7.6076</v>
      </c>
      <c r="O15" s="7">
        <f>O14+'PV single cash flow'!O14</f>
        <v>7.435300000000001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3" customFormat="1" ht="12.75">
      <c r="A16" s="4">
        <v>10</v>
      </c>
      <c r="B16" s="5">
        <f>B15+'PV single cash flow'!B15</f>
        <v>9.863800000000001</v>
      </c>
      <c r="C16" s="5">
        <f>C15+'PV single cash flow'!C15</f>
        <v>9.7303</v>
      </c>
      <c r="D16" s="5">
        <f>D15+'PV single cash flow'!D15</f>
        <v>9.5997</v>
      </c>
      <c r="E16" s="5">
        <f>E15+'PV single cash flow'!E15</f>
        <v>9.4713</v>
      </c>
      <c r="F16" s="5">
        <f>F15+'PV single cash flow'!F15</f>
        <v>9.345600000000001</v>
      </c>
      <c r="G16" s="5">
        <f>G15+'PV single cash flow'!G15</f>
        <v>9.2222</v>
      </c>
      <c r="H16" s="5">
        <f>H15+'PV single cash flow'!H15</f>
        <v>9.1011</v>
      </c>
      <c r="I16" s="5">
        <f>I15+'PV single cash flow'!I15</f>
        <v>8.9826</v>
      </c>
      <c r="J16" s="5">
        <f>J15+'PV single cash flow'!J15</f>
        <v>8.8661</v>
      </c>
      <c r="K16" s="5">
        <f>K15+'PV single cash flow'!K15</f>
        <v>8.7521</v>
      </c>
      <c r="L16" s="5">
        <f>L15+'PV single cash flow'!L15</f>
        <v>8.6401</v>
      </c>
      <c r="M16" s="5">
        <f>M15+'PV single cash flow'!M15</f>
        <v>8.5302</v>
      </c>
      <c r="N16" s="5">
        <f>N15+'PV single cash flow'!N15</f>
        <v>8.3165</v>
      </c>
      <c r="O16" s="5">
        <f>O15+'PV single cash flow'!O15</f>
        <v>8.1109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3" customFormat="1" ht="12.75">
      <c r="A17" s="6">
        <v>11</v>
      </c>
      <c r="B17" s="7">
        <f>B16+'PV single cash flow'!B16</f>
        <v>10.8367</v>
      </c>
      <c r="C17" s="7">
        <f>C16+'PV single cash flow'!C16</f>
        <v>10.6769</v>
      </c>
      <c r="D17" s="7">
        <f>D16+'PV single cash flow'!D16</f>
        <v>10.520800000000001</v>
      </c>
      <c r="E17" s="7">
        <f>E16+'PV single cash flow'!E16</f>
        <v>10.3676</v>
      </c>
      <c r="F17" s="7">
        <f>F16+'PV single cash flow'!F16</f>
        <v>10.2179</v>
      </c>
      <c r="G17" s="7">
        <f>G16+'PV single cash flow'!G16</f>
        <v>10.071100000000001</v>
      </c>
      <c r="H17" s="7">
        <f>H16+'PV single cash flow'!H16</f>
        <v>9.9274</v>
      </c>
      <c r="I17" s="7">
        <f>I16+'PV single cash flow'!I16</f>
        <v>9.7869</v>
      </c>
      <c r="J17" s="7">
        <f>J16+'PV single cash flow'!J16</f>
        <v>9.649</v>
      </c>
      <c r="K17" s="7">
        <f>K16+'PV single cash flow'!K16</f>
        <v>9.5142</v>
      </c>
      <c r="L17" s="7">
        <f>L16+'PV single cash flow'!L16</f>
        <v>9.382100000000001</v>
      </c>
      <c r="M17" s="7">
        <f>M16+'PV single cash flow'!M16</f>
        <v>9.252600000000001</v>
      </c>
      <c r="N17" s="7">
        <f>N16+'PV single cash flow'!N16</f>
        <v>9.0014</v>
      </c>
      <c r="O17" s="7">
        <f>O16+'PV single cash flow'!O16</f>
        <v>8.7605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3" customFormat="1" ht="12.75">
      <c r="A18" s="4">
        <v>12</v>
      </c>
      <c r="B18" s="5">
        <f>B17+'PV single cash flow'!B17</f>
        <v>11.8072</v>
      </c>
      <c r="C18" s="5">
        <f>C17+'PV single cash flow'!C17</f>
        <v>11.6188</v>
      </c>
      <c r="D18" s="5">
        <f>D17+'PV single cash flow'!D17</f>
        <v>11.435</v>
      </c>
      <c r="E18" s="5">
        <f>E17+'PV single cash flow'!E17</f>
        <v>11.254999999999999</v>
      </c>
      <c r="F18" s="5">
        <f>F17+'PV single cash flow'!F17</f>
        <v>11.0794</v>
      </c>
      <c r="G18" s="5">
        <f>G17+'PV single cash flow'!G17</f>
        <v>10.9075</v>
      </c>
      <c r="H18" s="5">
        <f>H17+'PV single cash flow'!H17</f>
        <v>10.7395</v>
      </c>
      <c r="I18" s="5">
        <f>I17+'PV single cash flow'!I17</f>
        <v>10.575399999999998</v>
      </c>
      <c r="J18" s="5">
        <f>J17+'PV single cash flow'!J17</f>
        <v>10.4147</v>
      </c>
      <c r="K18" s="5">
        <f>K17+'PV single cash flow'!K17</f>
        <v>10.257800000000001</v>
      </c>
      <c r="L18" s="5">
        <f>L17+'PV single cash flow'!L17</f>
        <v>10.1042</v>
      </c>
      <c r="M18" s="5">
        <f>M17+'PV single cash flow'!M17</f>
        <v>9.954</v>
      </c>
      <c r="N18" s="5">
        <f>N17+'PV single cash flow'!N17</f>
        <v>9.6632</v>
      </c>
      <c r="O18" s="5">
        <f>O17+'PV single cash flow'!O17</f>
        <v>9.385100000000001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3" customFormat="1" ht="12.75">
      <c r="A19" s="6">
        <v>13</v>
      </c>
      <c r="B19" s="7">
        <f>B18+'PV single cash flow'!B18</f>
        <v>12.7753</v>
      </c>
      <c r="C19" s="7">
        <f>C18+'PV single cash flow'!C18</f>
        <v>12.556000000000001</v>
      </c>
      <c r="D19" s="7">
        <f>D18+'PV single cash flow'!D18</f>
        <v>12.342400000000001</v>
      </c>
      <c r="E19" s="7">
        <f>E18+'PV single cash flow'!E18</f>
        <v>12.1337</v>
      </c>
      <c r="F19" s="7">
        <f>F18+'PV single cash flow'!F18</f>
        <v>11.930299999999999</v>
      </c>
      <c r="G19" s="7">
        <f>G18+'PV single cash flow'!G18</f>
        <v>11.7315</v>
      </c>
      <c r="H19" s="7">
        <f>H18+'PV single cash flow'!H18</f>
        <v>11.5376</v>
      </c>
      <c r="I19" s="7">
        <f>I18+'PV single cash flow'!I18</f>
        <v>11.348399999999998</v>
      </c>
      <c r="J19" s="7">
        <f>J18+'PV single cash flow'!J18</f>
        <v>11.163499999999999</v>
      </c>
      <c r="K19" s="7">
        <f>K18+'PV single cash flow'!K18</f>
        <v>10.983200000000002</v>
      </c>
      <c r="L19" s="7">
        <f>L18+'PV single cash flow'!L18</f>
        <v>10.807</v>
      </c>
      <c r="M19" s="7">
        <f>M18+'PV single cash flow'!M18</f>
        <v>10.635000000000002</v>
      </c>
      <c r="N19" s="7">
        <f>N18+'PV single cash flow'!N18</f>
        <v>10.3026</v>
      </c>
      <c r="O19" s="7">
        <f>O18+'PV single cash flow'!O18</f>
        <v>9.985700000000001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3" customFormat="1" ht="12.75">
      <c r="A20" s="4">
        <v>14</v>
      </c>
      <c r="B20" s="5">
        <f>B19+'PV single cash flow'!B19</f>
        <v>13.7409</v>
      </c>
      <c r="C20" s="5">
        <f>C19+'PV single cash flow'!C19</f>
        <v>13.488600000000002</v>
      </c>
      <c r="D20" s="5">
        <f>D19+'PV single cash flow'!D19</f>
        <v>13.243100000000002</v>
      </c>
      <c r="E20" s="5">
        <f>E19+'PV single cash flow'!E19</f>
        <v>13.003699999999998</v>
      </c>
      <c r="F20" s="5">
        <f>F19+'PV single cash flow'!F19</f>
        <v>12.7707</v>
      </c>
      <c r="G20" s="5">
        <f>G19+'PV single cash flow'!G19</f>
        <v>12.5433</v>
      </c>
      <c r="H20" s="5">
        <f>H19+'PV single cash flow'!H19</f>
        <v>12.322</v>
      </c>
      <c r="I20" s="5">
        <f>I19+'PV single cash flow'!I19</f>
        <v>12.106299999999997</v>
      </c>
      <c r="J20" s="5">
        <f>J19+'PV single cash flow'!J19</f>
        <v>11.8958</v>
      </c>
      <c r="K20" s="5">
        <f>K19+'PV single cash flow'!K19</f>
        <v>11.690900000000003</v>
      </c>
      <c r="L20" s="5">
        <f>L19+'PV single cash flow'!L19</f>
        <v>11.491</v>
      </c>
      <c r="M20" s="5">
        <f>M19+'PV single cash flow'!M19</f>
        <v>11.296100000000001</v>
      </c>
      <c r="N20" s="5">
        <f>N19+'PV single cash flow'!N19</f>
        <v>10.9204</v>
      </c>
      <c r="O20" s="5">
        <f>O19+'PV single cash flow'!O19</f>
        <v>10.563200000000002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3" customFormat="1" ht="12.75">
      <c r="A21" s="6">
        <v>15</v>
      </c>
      <c r="B21" s="7">
        <f>B20+'PV single cash flow'!B20</f>
        <v>14.7041</v>
      </c>
      <c r="C21" s="7">
        <f>C20+'PV single cash flow'!C20</f>
        <v>14.416500000000001</v>
      </c>
      <c r="D21" s="7">
        <f>D20+'PV single cash flow'!D20</f>
        <v>14.137100000000002</v>
      </c>
      <c r="E21" s="7">
        <f>E20+'PV single cash flow'!E20</f>
        <v>13.864999999999998</v>
      </c>
      <c r="F21" s="7">
        <f>F20+'PV single cash flow'!F20</f>
        <v>13.6007</v>
      </c>
      <c r="G21" s="7">
        <f>G20+'PV single cash flow'!G20</f>
        <v>13.3432</v>
      </c>
      <c r="H21" s="7">
        <f>H20+'PV single cash flow'!H20</f>
        <v>13.092899999999998</v>
      </c>
      <c r="I21" s="7">
        <f>I20+'PV single cash flow'!I20</f>
        <v>12.849299999999998</v>
      </c>
      <c r="J21" s="7">
        <f>J20+'PV single cash flow'!J20</f>
        <v>12.612</v>
      </c>
      <c r="K21" s="7">
        <f>K20+'PV single cash flow'!K20</f>
        <v>12.381400000000003</v>
      </c>
      <c r="L21" s="7">
        <f>L20+'PV single cash flow'!L20</f>
        <v>12.156699999999999</v>
      </c>
      <c r="M21" s="7">
        <f>M20+'PV single cash flow'!M20</f>
        <v>11.938</v>
      </c>
      <c r="N21" s="7">
        <f>N20+'PV single cash flow'!N20</f>
        <v>11.5173</v>
      </c>
      <c r="O21" s="7">
        <f>O20+'PV single cash flow'!O20</f>
        <v>11.118500000000003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3" customFormat="1" ht="12.75">
      <c r="A22" s="4">
        <v>16</v>
      </c>
      <c r="B22" s="5">
        <f>B21+'PV single cash flow'!B21</f>
        <v>15.664900000000001</v>
      </c>
      <c r="C22" s="5">
        <f>C21+'PV single cash flow'!C21</f>
        <v>15.3398</v>
      </c>
      <c r="D22" s="5">
        <f>D21+'PV single cash flow'!D21</f>
        <v>15.024400000000002</v>
      </c>
      <c r="E22" s="5">
        <f>E21+'PV single cash flow'!E21</f>
        <v>14.717799999999999</v>
      </c>
      <c r="F22" s="5">
        <f>F21+'PV single cash flow'!F21</f>
        <v>14.420399999999999</v>
      </c>
      <c r="G22" s="5">
        <f>G21+'PV single cash flow'!G21</f>
        <v>14.1312</v>
      </c>
      <c r="H22" s="5">
        <f>H21+'PV single cash flow'!H21</f>
        <v>13.850499999999998</v>
      </c>
      <c r="I22" s="5">
        <f>I21+'PV single cash flow'!I21</f>
        <v>13.577699999999998</v>
      </c>
      <c r="J22" s="5">
        <f>J21+'PV single cash flow'!J21</f>
        <v>13.3125</v>
      </c>
      <c r="K22" s="5">
        <f>K21+'PV single cash flow'!K21</f>
        <v>13.055000000000003</v>
      </c>
      <c r="L22" s="5">
        <f>L21+'PV single cash flow'!L21</f>
        <v>12.804599999999999</v>
      </c>
      <c r="M22" s="5">
        <f>M21+'PV single cash flow'!M21</f>
        <v>12.561200000000001</v>
      </c>
      <c r="N22" s="5">
        <f>N21+'PV single cash flow'!N21</f>
        <v>12.094000000000001</v>
      </c>
      <c r="O22" s="5">
        <f>O21+'PV single cash flow'!O21</f>
        <v>11.652400000000004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3" customFormat="1" ht="12.75">
      <c r="A23" s="6">
        <v>17</v>
      </c>
      <c r="B23" s="7">
        <f>B22+'PV single cash flow'!B22</f>
        <v>16.6233</v>
      </c>
      <c r="C23" s="7">
        <f>C22+'PV single cash flow'!C22</f>
        <v>16.2585</v>
      </c>
      <c r="D23" s="7">
        <f>D22+'PV single cash flow'!D22</f>
        <v>15.905100000000001</v>
      </c>
      <c r="E23" s="7">
        <f>E22+'PV single cash flow'!E22</f>
        <v>15.562199999999999</v>
      </c>
      <c r="F23" s="7">
        <f>F22+'PV single cash flow'!F22</f>
        <v>15.229999999999999</v>
      </c>
      <c r="G23" s="7">
        <f>G22+'PV single cash flow'!G22</f>
        <v>14.9076</v>
      </c>
      <c r="H23" s="7">
        <f>H22+'PV single cash flow'!H22</f>
        <v>14.595099999999999</v>
      </c>
      <c r="I23" s="7">
        <f>I22+'PV single cash flow'!I22</f>
        <v>14.291899999999998</v>
      </c>
      <c r="J23" s="7">
        <f>J22+'PV single cash flow'!J22</f>
        <v>13.9976</v>
      </c>
      <c r="K23" s="7">
        <f>K22+'PV single cash flow'!K22</f>
        <v>13.712200000000003</v>
      </c>
      <c r="L23" s="7">
        <f>L22+'PV single cash flow'!L22</f>
        <v>13.435099999999998</v>
      </c>
      <c r="M23" s="7">
        <f>M22+'PV single cash flow'!M22</f>
        <v>13.166200000000002</v>
      </c>
      <c r="N23" s="7">
        <f>N22+'PV single cash flow'!N22</f>
        <v>12.651200000000001</v>
      </c>
      <c r="O23" s="7">
        <f>O22+'PV single cash flow'!O22</f>
        <v>12.165800000000004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3" customFormat="1" ht="12.75">
      <c r="A24" s="4">
        <v>18</v>
      </c>
      <c r="B24" s="5">
        <f>B23+'PV single cash flow'!B23</f>
        <v>17.5794</v>
      </c>
      <c r="C24" s="5">
        <f>C23+'PV single cash flow'!C23</f>
        <v>17.172600000000003</v>
      </c>
      <c r="D24" s="5">
        <f>D23+'PV single cash flow'!D23</f>
        <v>16.7793</v>
      </c>
      <c r="E24" s="5">
        <f>E23+'PV single cash flow'!E23</f>
        <v>16.3982</v>
      </c>
      <c r="F24" s="5">
        <f>F23+'PV single cash flow'!F23</f>
        <v>16.0296</v>
      </c>
      <c r="G24" s="5">
        <f>G23+'PV single cash flow'!G23</f>
        <v>15.672500000000001</v>
      </c>
      <c r="H24" s="5">
        <f>H23+'PV single cash flow'!H23</f>
        <v>15.326899999999998</v>
      </c>
      <c r="I24" s="5">
        <f>I23+'PV single cash flow'!I23</f>
        <v>14.992099999999999</v>
      </c>
      <c r="J24" s="5">
        <f>J23+'PV single cash flow'!J23</f>
        <v>14.6676</v>
      </c>
      <c r="K24" s="5">
        <f>K23+'PV single cash flow'!K23</f>
        <v>14.353400000000002</v>
      </c>
      <c r="L24" s="5">
        <f>L23+'PV single cash flow'!L23</f>
        <v>14.048799999999998</v>
      </c>
      <c r="M24" s="5">
        <f>M23+'PV single cash flow'!M23</f>
        <v>13.753600000000002</v>
      </c>
      <c r="N24" s="5">
        <f>N23+'PV single cash flow'!N23</f>
        <v>13.1896</v>
      </c>
      <c r="O24" s="5">
        <f>O23+'PV single cash flow'!O23</f>
        <v>12.659400000000005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3" customFormat="1" ht="12.75">
      <c r="A25" s="6">
        <v>19</v>
      </c>
      <c r="B25" s="7">
        <f>B24+'PV single cash flow'!B24</f>
        <v>18.5331</v>
      </c>
      <c r="C25" s="7">
        <f>C24+'PV single cash flow'!C24</f>
        <v>18.082200000000004</v>
      </c>
      <c r="D25" s="7">
        <f>D24+'PV single cash flow'!D24</f>
        <v>17.6469</v>
      </c>
      <c r="E25" s="7">
        <f>E24+'PV single cash flow'!E24</f>
        <v>17.2259</v>
      </c>
      <c r="F25" s="7">
        <f>F24+'PV single cash flow'!F24</f>
        <v>16.819399999999998</v>
      </c>
      <c r="G25" s="7">
        <f>G24+'PV single cash flow'!G24</f>
        <v>16.4261</v>
      </c>
      <c r="H25" s="7">
        <f>H24+'PV single cash flow'!H24</f>
        <v>16.0461</v>
      </c>
      <c r="I25" s="7">
        <f>I24+'PV single cash flow'!I24</f>
        <v>15.6785</v>
      </c>
      <c r="J25" s="7">
        <f>J24+'PV single cash flow'!J24</f>
        <v>15.3228</v>
      </c>
      <c r="K25" s="7">
        <f>K24+'PV single cash flow'!K24</f>
        <v>14.978900000000003</v>
      </c>
      <c r="L25" s="7">
        <f>L24+'PV single cash flow'!L24</f>
        <v>14.645999999999997</v>
      </c>
      <c r="M25" s="7">
        <f>M24+'PV single cash flow'!M24</f>
        <v>14.323900000000002</v>
      </c>
      <c r="N25" s="7">
        <f>N24+'PV single cash flow'!N24</f>
        <v>13.709800000000001</v>
      </c>
      <c r="O25" s="7">
        <f>O24+'PV single cash flow'!O24</f>
        <v>13.134000000000006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3" customFormat="1" ht="12.75">
      <c r="A26" s="4">
        <v>20</v>
      </c>
      <c r="B26" s="5">
        <f>B25+'PV single cash flow'!B25</f>
        <v>19.4844</v>
      </c>
      <c r="C26" s="5">
        <f>C25+'PV single cash flow'!C25</f>
        <v>18.987300000000005</v>
      </c>
      <c r="D26" s="5">
        <f>D25+'PV single cash flow'!D25</f>
        <v>18.5081</v>
      </c>
      <c r="E26" s="5">
        <f>E25+'PV single cash flow'!E25</f>
        <v>18.0454</v>
      </c>
      <c r="F26" s="5">
        <f>F25+'PV single cash flow'!F25</f>
        <v>17.5994</v>
      </c>
      <c r="G26" s="5">
        <f>G25+'PV single cash flow'!G25</f>
        <v>17.1686</v>
      </c>
      <c r="H26" s="5">
        <f>H25+'PV single cash flow'!H25</f>
        <v>16.7529</v>
      </c>
      <c r="I26" s="5">
        <f>I25+'PV single cash flow'!I25</f>
        <v>16.3515</v>
      </c>
      <c r="J26" s="5">
        <f>J25+'PV single cash flow'!J25</f>
        <v>15.963600000000001</v>
      </c>
      <c r="K26" s="5">
        <f>K25+'PV single cash flow'!K25</f>
        <v>15.589200000000003</v>
      </c>
      <c r="L26" s="5">
        <f>L25+'PV single cash flow'!L25</f>
        <v>15.227299999999998</v>
      </c>
      <c r="M26" s="5">
        <f>M25+'PV single cash flow'!M25</f>
        <v>14.877600000000001</v>
      </c>
      <c r="N26" s="5">
        <f>N25+'PV single cash flow'!N25</f>
        <v>14.2124</v>
      </c>
      <c r="O26" s="5">
        <f>O25+'PV single cash flow'!O25</f>
        <v>13.590400000000006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3" customFormat="1" ht="12.75">
      <c r="A27" s="6">
        <v>21</v>
      </c>
      <c r="B27" s="7">
        <f>B26+'PV single cash flow'!B26</f>
        <v>20.4333</v>
      </c>
      <c r="C27" s="7">
        <f>C26+'PV single cash flow'!C26</f>
        <v>19.887900000000005</v>
      </c>
      <c r="D27" s="7">
        <f>D26+'PV single cash flow'!D26</f>
        <v>19.3629</v>
      </c>
      <c r="E27" s="7">
        <f>E26+'PV single cash flow'!E26</f>
        <v>18.8568</v>
      </c>
      <c r="F27" s="7">
        <f>F26+'PV single cash flow'!F26</f>
        <v>18.369799999999998</v>
      </c>
      <c r="G27" s="7">
        <f>G26+'PV single cash flow'!G26</f>
        <v>17.900100000000002</v>
      </c>
      <c r="H27" s="7">
        <f>H26+'PV single cash flow'!H26</f>
        <v>17.4476</v>
      </c>
      <c r="I27" s="7">
        <f>I26+'PV single cash flow'!I26</f>
        <v>17.011300000000002</v>
      </c>
      <c r="J27" s="7">
        <f>J26+'PV single cash flow'!J26</f>
        <v>16.590300000000003</v>
      </c>
      <c r="K27" s="7">
        <f>K26+'PV single cash flow'!K26</f>
        <v>16.184600000000003</v>
      </c>
      <c r="L27" s="7">
        <f>L26+'PV single cash flow'!L26</f>
        <v>15.792999999999997</v>
      </c>
      <c r="M27" s="7">
        <f>M26+'PV single cash flow'!M26</f>
        <v>15.4151</v>
      </c>
      <c r="N27" s="7">
        <f>N26+'PV single cash flow'!N26</f>
        <v>14.698</v>
      </c>
      <c r="O27" s="7">
        <f>O26+'PV single cash flow'!O26</f>
        <v>14.029200000000007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3" customFormat="1" ht="12.75">
      <c r="A28" s="4">
        <v>22</v>
      </c>
      <c r="B28" s="5">
        <f>B27+'PV single cash flow'!B27</f>
        <v>21.3799</v>
      </c>
      <c r="C28" s="5">
        <f>C27+'PV single cash flow'!C27</f>
        <v>20.784000000000006</v>
      </c>
      <c r="D28" s="5">
        <f>D27+'PV single cash flow'!D27</f>
        <v>20.2113</v>
      </c>
      <c r="E28" s="5">
        <f>E27+'PV single cash flow'!E27</f>
        <v>19.6602</v>
      </c>
      <c r="F28" s="5">
        <f>F27+'PV single cash flow'!F27</f>
        <v>19.130699999999997</v>
      </c>
      <c r="G28" s="5">
        <f>G27+'PV single cash flow'!G27</f>
        <v>18.620800000000003</v>
      </c>
      <c r="H28" s="5">
        <f>H27+'PV single cash flow'!H27</f>
        <v>18.130300000000002</v>
      </c>
      <c r="I28" s="5">
        <f>I27+'PV single cash flow'!I27</f>
        <v>17.6581</v>
      </c>
      <c r="J28" s="5">
        <f>J27+'PV single cash flow'!J27</f>
        <v>17.203200000000002</v>
      </c>
      <c r="K28" s="5">
        <f>K27+'PV single cash flow'!K27</f>
        <v>16.765500000000003</v>
      </c>
      <c r="L28" s="5">
        <f>L27+'PV single cash flow'!L27</f>
        <v>16.3436</v>
      </c>
      <c r="M28" s="5">
        <f>M27+'PV single cash flow'!M27</f>
        <v>15.937000000000001</v>
      </c>
      <c r="N28" s="5">
        <f>N27+'PV single cash flow'!N27</f>
        <v>15.167200000000001</v>
      </c>
      <c r="O28" s="5">
        <f>O27+'PV single cash flow'!O27</f>
        <v>14.451200000000007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3" customFormat="1" ht="12.75">
      <c r="A29" s="6">
        <v>23</v>
      </c>
      <c r="B29" s="7">
        <f>B28+'PV single cash flow'!B28</f>
        <v>22.324099999999998</v>
      </c>
      <c r="C29" s="7">
        <f>C28+'PV single cash flow'!C28</f>
        <v>21.675600000000006</v>
      </c>
      <c r="D29" s="7">
        <f>D28+'PV single cash flow'!D28</f>
        <v>21.0534</v>
      </c>
      <c r="E29" s="7">
        <f>E28+'PV single cash flow'!E28</f>
        <v>20.4556</v>
      </c>
      <c r="F29" s="7">
        <f>F28+'PV single cash flow'!F28</f>
        <v>19.882199999999997</v>
      </c>
      <c r="G29" s="7">
        <f>G28+'PV single cash flow'!G28</f>
        <v>19.330800000000004</v>
      </c>
      <c r="H29" s="7">
        <f>H28+'PV single cash flow'!H28</f>
        <v>18.8013</v>
      </c>
      <c r="I29" s="7">
        <f>I28+'PV single cash flow'!I28</f>
        <v>18.2923</v>
      </c>
      <c r="J29" s="7">
        <f>J28+'PV single cash flow'!J28</f>
        <v>17.8026</v>
      </c>
      <c r="K29" s="7">
        <f>K28+'PV single cash flow'!K28</f>
        <v>17.332200000000004</v>
      </c>
      <c r="L29" s="7">
        <f>L28+'PV single cash flow'!L28</f>
        <v>16.879399999999997</v>
      </c>
      <c r="M29" s="7">
        <f>M28+'PV single cash flow'!M28</f>
        <v>16.4437</v>
      </c>
      <c r="N29" s="7">
        <f>N28+'PV single cash flow'!N28</f>
        <v>15.620500000000002</v>
      </c>
      <c r="O29" s="7">
        <f>O28+'PV single cash flow'!O28</f>
        <v>14.856900000000007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3" customFormat="1" ht="12.75">
      <c r="A30" s="4">
        <v>24</v>
      </c>
      <c r="B30" s="5">
        <f>B29+'PV single cash flow'!B29</f>
        <v>23.2659</v>
      </c>
      <c r="C30" s="5">
        <f>C29+'PV single cash flow'!C29</f>
        <v>22.562800000000006</v>
      </c>
      <c r="D30" s="5">
        <f>D29+'PV single cash flow'!D29</f>
        <v>21.8892</v>
      </c>
      <c r="E30" s="5">
        <f>E29+'PV single cash flow'!E29</f>
        <v>21.2432</v>
      </c>
      <c r="F30" s="5">
        <f>F29+'PV single cash flow'!F29</f>
        <v>20.624399999999998</v>
      </c>
      <c r="G30" s="5">
        <f>G29+'PV single cash flow'!G29</f>
        <v>20.030300000000004</v>
      </c>
      <c r="H30" s="5">
        <f>H29+'PV single cash flow'!H29</f>
        <v>19.460700000000003</v>
      </c>
      <c r="I30" s="5">
        <f>I29+'PV single cash flow'!I29</f>
        <v>18.914</v>
      </c>
      <c r="J30" s="5">
        <f>J29+'PV single cash flow'!J29</f>
        <v>18.388800000000003</v>
      </c>
      <c r="K30" s="5">
        <f>K29+'PV single cash flow'!K29</f>
        <v>17.885100000000005</v>
      </c>
      <c r="L30" s="5">
        <f>L29+'PV single cash flow'!L29</f>
        <v>17.400899999999996</v>
      </c>
      <c r="M30" s="5">
        <f>M29+'PV single cash flow'!M29</f>
        <v>16.9356</v>
      </c>
      <c r="N30" s="5">
        <f>N29+'PV single cash flow'!N29</f>
        <v>16.058500000000002</v>
      </c>
      <c r="O30" s="5">
        <f>O29+'PV single cash flow'!O29</f>
        <v>15.247000000000007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3" customFormat="1" ht="12.75">
      <c r="A31" s="6">
        <v>25</v>
      </c>
      <c r="B31" s="7">
        <f>B30+'PV single cash flow'!B30</f>
        <v>24.205399999999997</v>
      </c>
      <c r="C31" s="7">
        <f>C30+'PV single cash flow'!C30</f>
        <v>23.445600000000006</v>
      </c>
      <c r="D31" s="7">
        <f>D30+'PV single cash flow'!D30</f>
        <v>22.718799999999998</v>
      </c>
      <c r="E31" s="7">
        <f>E30+'PV single cash flow'!E30</f>
        <v>22.023000000000003</v>
      </c>
      <c r="F31" s="7">
        <f>F30+'PV single cash flow'!F30</f>
        <v>21.3574</v>
      </c>
      <c r="G31" s="7">
        <f>G30+'PV single cash flow'!G30</f>
        <v>20.719500000000004</v>
      </c>
      <c r="H31" s="7">
        <f>H30+'PV single cash flow'!H30</f>
        <v>20.108800000000002</v>
      </c>
      <c r="I31" s="7">
        <f>I30+'PV single cash flow'!I30</f>
        <v>19.523500000000002</v>
      </c>
      <c r="J31" s="7">
        <f>J30+'PV single cash flow'!J30</f>
        <v>18.962100000000003</v>
      </c>
      <c r="K31" s="7">
        <f>K30+'PV single cash flow'!K30</f>
        <v>18.424500000000005</v>
      </c>
      <c r="L31" s="7">
        <f>L30+'PV single cash flow'!L30</f>
        <v>17.908399999999997</v>
      </c>
      <c r="M31" s="7">
        <f>M30+'PV single cash flow'!M30</f>
        <v>17.4132</v>
      </c>
      <c r="N31" s="7">
        <f>N30+'PV single cash flow'!N30</f>
        <v>16.481600000000004</v>
      </c>
      <c r="O31" s="7">
        <f>O30+'PV single cash flow'!O30</f>
        <v>15.622100000000007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3" customFormat="1" ht="12.75">
      <c r="A32" s="4">
        <v>26</v>
      </c>
      <c r="B32" s="5">
        <f>B31+'PV single cash flow'!B31</f>
        <v>25.1425</v>
      </c>
      <c r="C32" s="5">
        <f>C31+'PV single cash flow'!C31</f>
        <v>24.324000000000005</v>
      </c>
      <c r="D32" s="5">
        <f>D31+'PV single cash flow'!D31</f>
        <v>23.542199999999998</v>
      </c>
      <c r="E32" s="5">
        <f>E31+'PV single cash flow'!E31</f>
        <v>22.795</v>
      </c>
      <c r="F32" s="5">
        <f>F31+'PV single cash flow'!F31</f>
        <v>22.0814</v>
      </c>
      <c r="G32" s="5">
        <f>G31+'PV single cash flow'!G31</f>
        <v>21.398500000000002</v>
      </c>
      <c r="H32" s="5">
        <f>H31+'PV single cash flow'!H31</f>
        <v>20.745700000000003</v>
      </c>
      <c r="I32" s="5">
        <f>I31+'PV single cash flow'!I31</f>
        <v>20.121100000000002</v>
      </c>
      <c r="J32" s="5">
        <f>J31+'PV single cash flow'!J31</f>
        <v>19.522800000000004</v>
      </c>
      <c r="K32" s="5">
        <f>K31+'PV single cash flow'!K31</f>
        <v>18.950700000000005</v>
      </c>
      <c r="L32" s="5">
        <f>L31+'PV single cash flow'!L31</f>
        <v>18.402299999999997</v>
      </c>
      <c r="M32" s="5">
        <f>M31+'PV single cash flow'!M31</f>
        <v>17.8769</v>
      </c>
      <c r="N32" s="5">
        <f>N31+'PV single cash flow'!N31</f>
        <v>16.890400000000003</v>
      </c>
      <c r="O32" s="5">
        <f>O31+'PV single cash flow'!O31</f>
        <v>15.982800000000006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3" customFormat="1" ht="12.75">
      <c r="A33" s="6">
        <v>27</v>
      </c>
      <c r="B33" s="7">
        <f>B32+'PV single cash flow'!B32</f>
        <v>26.077299999999997</v>
      </c>
      <c r="C33" s="7">
        <f>C32+'PV single cash flow'!C32</f>
        <v>25.198000000000004</v>
      </c>
      <c r="D33" s="7">
        <f>D32+'PV single cash flow'!D32</f>
        <v>24.359499999999997</v>
      </c>
      <c r="E33" s="7">
        <f>E32+'PV single cash flow'!E32</f>
        <v>23.5594</v>
      </c>
      <c r="F33" s="7">
        <f>F32+'PV single cash flow'!F32</f>
        <v>22.7964</v>
      </c>
      <c r="G33" s="7">
        <f>G32+'PV single cash flow'!G32</f>
        <v>22.067500000000003</v>
      </c>
      <c r="H33" s="7">
        <f>H32+'PV single cash flow'!H32</f>
        <v>21.371700000000004</v>
      </c>
      <c r="I33" s="7">
        <f>I32+'PV single cash flow'!I32</f>
        <v>20.707</v>
      </c>
      <c r="J33" s="7">
        <f>J32+'PV single cash flow'!J32</f>
        <v>20.071200000000005</v>
      </c>
      <c r="K33" s="7">
        <f>K32+'PV single cash flow'!K32</f>
        <v>19.464100000000006</v>
      </c>
      <c r="L33" s="7">
        <f>L32+'PV single cash flow'!L32</f>
        <v>18.882999999999996</v>
      </c>
      <c r="M33" s="7">
        <f>M32+'PV single cash flow'!M32</f>
        <v>18.327099999999998</v>
      </c>
      <c r="N33" s="7">
        <f>N32+'PV single cash flow'!N32</f>
        <v>17.285400000000003</v>
      </c>
      <c r="O33" s="7">
        <f>O32+'PV single cash flow'!O32</f>
        <v>16.329600000000006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3" customFormat="1" ht="12.75">
      <c r="A34" s="4">
        <v>28</v>
      </c>
      <c r="B34" s="5">
        <f>B33+'PV single cash flow'!B33</f>
        <v>27.0098</v>
      </c>
      <c r="C34" s="5">
        <f>C33+'PV single cash flow'!C33</f>
        <v>26.067700000000006</v>
      </c>
      <c r="D34" s="5">
        <f>D33+'PV single cash flow'!D33</f>
        <v>25.170699999999997</v>
      </c>
      <c r="E34" s="5">
        <f>E33+'PV single cash flow'!E33</f>
        <v>24.3162</v>
      </c>
      <c r="F34" s="5">
        <f>F33+'PV single cash flow'!F33</f>
        <v>23.502599999999997</v>
      </c>
      <c r="G34" s="5">
        <f>G33+'PV single cash flow'!G33</f>
        <v>22.7266</v>
      </c>
      <c r="H34" s="5">
        <f>H33+'PV single cash flow'!H33</f>
        <v>21.986900000000006</v>
      </c>
      <c r="I34" s="5">
        <f>I33+'PV single cash flow'!I33</f>
        <v>21.2814</v>
      </c>
      <c r="J34" s="5">
        <f>J33+'PV single cash flow'!J33</f>
        <v>20.607500000000005</v>
      </c>
      <c r="K34" s="5">
        <f>K33+'PV single cash flow'!K33</f>
        <v>19.965000000000007</v>
      </c>
      <c r="L34" s="5">
        <f>L33+'PV single cash flow'!L33</f>
        <v>19.350899999999996</v>
      </c>
      <c r="M34" s="5">
        <f>M33+'PV single cash flow'!M33</f>
        <v>18.7642</v>
      </c>
      <c r="N34" s="5">
        <f>N33+'PV single cash flow'!N33</f>
        <v>17.6671</v>
      </c>
      <c r="O34" s="5">
        <f>O33+'PV single cash flow'!O33</f>
        <v>16.663100000000007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3" customFormat="1" ht="12.75">
      <c r="A35" s="6">
        <v>29</v>
      </c>
      <c r="B35" s="7">
        <f>B34+'PV single cash flow'!B34</f>
        <v>27.939899999999998</v>
      </c>
      <c r="C35" s="7">
        <f>C34+'PV single cash flow'!C34</f>
        <v>26.933000000000007</v>
      </c>
      <c r="D35" s="7">
        <f>D34+'PV single cash flow'!D34</f>
        <v>25.975899999999996</v>
      </c>
      <c r="E35" s="7">
        <f>E34+'PV single cash flow'!E34</f>
        <v>25.0655</v>
      </c>
      <c r="F35" s="7">
        <f>F34+'PV single cash flow'!F34</f>
        <v>24.2001</v>
      </c>
      <c r="G35" s="7">
        <f>G34+'PV single cash flow'!G34</f>
        <v>23.376</v>
      </c>
      <c r="H35" s="7">
        <f>H34+'PV single cash flow'!H34</f>
        <v>22.591500000000007</v>
      </c>
      <c r="I35" s="7">
        <f>I34+'PV single cash flow'!I34</f>
        <v>21.8445</v>
      </c>
      <c r="J35" s="7">
        <f>J34+'PV single cash flow'!J34</f>
        <v>21.132000000000005</v>
      </c>
      <c r="K35" s="7">
        <f>K34+'PV single cash flow'!K34</f>
        <v>20.45370000000001</v>
      </c>
      <c r="L35" s="7">
        <f>L34+'PV single cash flow'!L34</f>
        <v>19.806199999999997</v>
      </c>
      <c r="M35" s="7">
        <f>M34+'PV single cash flow'!M34</f>
        <v>19.188499999999998</v>
      </c>
      <c r="N35" s="7">
        <f>N34+'PV single cash flow'!N34</f>
        <v>18.035800000000002</v>
      </c>
      <c r="O35" s="7">
        <f>O34+'PV single cash flow'!O34</f>
        <v>16.983800000000006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3" customFormat="1" ht="12.75">
      <c r="A36" s="4">
        <v>30</v>
      </c>
      <c r="B36" s="5">
        <f>B35+'PV single cash flow'!B35</f>
        <v>28.8677</v>
      </c>
      <c r="C36" s="5">
        <f>C35+'PV single cash flow'!C35</f>
        <v>27.794000000000008</v>
      </c>
      <c r="D36" s="5">
        <f>D35+'PV single cash flow'!D35</f>
        <v>26.775099999999995</v>
      </c>
      <c r="E36" s="5">
        <f>E35+'PV single cash flow'!E35</f>
        <v>25.8074</v>
      </c>
      <c r="F36" s="5">
        <f>F35+'PV single cash flow'!F35</f>
        <v>24.889</v>
      </c>
      <c r="G36" s="5">
        <f>G35+'PV single cash flow'!G35</f>
        <v>24.015800000000002</v>
      </c>
      <c r="H36" s="5">
        <f>H35+'PV single cash flow'!H35</f>
        <v>23.185700000000008</v>
      </c>
      <c r="I36" s="5">
        <f>I35+'PV single cash flow'!I35</f>
        <v>22.3966</v>
      </c>
      <c r="J36" s="5">
        <f>J35+'PV single cash flow'!J35</f>
        <v>21.645000000000007</v>
      </c>
      <c r="K36" s="5">
        <f>K35+'PV single cash flow'!K35</f>
        <v>20.93040000000001</v>
      </c>
      <c r="L36" s="5">
        <f>L35+'PV single cash flow'!L35</f>
        <v>20.249299999999998</v>
      </c>
      <c r="M36" s="5">
        <f>M35+'PV single cash flow'!M35</f>
        <v>19.600499999999997</v>
      </c>
      <c r="N36" s="5">
        <f>N35+'PV single cash flow'!N35</f>
        <v>18.392100000000003</v>
      </c>
      <c r="O36" s="5">
        <f>O35+'PV single cash flow'!O35</f>
        <v>17.292100000000005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3" customFormat="1" ht="12.75">
      <c r="A37" s="6">
        <v>31</v>
      </c>
      <c r="B37" s="7">
        <f>B36+'PV single cash flow'!B36</f>
        <v>29.7932</v>
      </c>
      <c r="C37" s="7">
        <f>C36+'PV single cash flow'!C36</f>
        <v>28.650700000000008</v>
      </c>
      <c r="D37" s="7">
        <f>D36+'PV single cash flow'!D36</f>
        <v>27.568299999999994</v>
      </c>
      <c r="E37" s="7">
        <f>E36+'PV single cash flow'!E36</f>
        <v>26.542</v>
      </c>
      <c r="F37" s="7">
        <f>F36+'PV single cash flow'!F36</f>
        <v>25.569399999999998</v>
      </c>
      <c r="G37" s="7">
        <f>G36+'PV single cash flow'!G36</f>
        <v>24.6461</v>
      </c>
      <c r="H37" s="7">
        <f>H36+'PV single cash flow'!H36</f>
        <v>23.769700000000007</v>
      </c>
      <c r="I37" s="7">
        <f>I36+'PV single cash flow'!I36</f>
        <v>22.9378</v>
      </c>
      <c r="J37" s="7">
        <f>J36+'PV single cash flow'!J36</f>
        <v>22.146700000000006</v>
      </c>
      <c r="K37" s="7">
        <f>K36+'PV single cash flow'!K36</f>
        <v>21.39550000000001</v>
      </c>
      <c r="L37" s="7">
        <f>L36+'PV single cash flow'!L36</f>
        <v>20.6806</v>
      </c>
      <c r="M37" s="7">
        <f>M36+'PV single cash flow'!M36</f>
        <v>20.000499999999995</v>
      </c>
      <c r="N37" s="7">
        <f>N36+'PV single cash flow'!N36</f>
        <v>18.736300000000004</v>
      </c>
      <c r="O37" s="7">
        <f>O36+'PV single cash flow'!O36</f>
        <v>17.588600000000007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3" customFormat="1" ht="12.75">
      <c r="A38" s="4">
        <v>32</v>
      </c>
      <c r="B38" s="5">
        <f>B37+'PV single cash flow'!B37</f>
        <v>30.7164</v>
      </c>
      <c r="C38" s="5">
        <f>C37+'PV single cash flow'!C37</f>
        <v>29.503200000000007</v>
      </c>
      <c r="D38" s="5">
        <f>D37+'PV single cash flow'!D37</f>
        <v>28.355599999999992</v>
      </c>
      <c r="E38" s="5">
        <f>E37+'PV single cash flow'!E37</f>
        <v>27.2693</v>
      </c>
      <c r="F38" s="5">
        <f>F37+'PV single cash flow'!F37</f>
        <v>26.2414</v>
      </c>
      <c r="G38" s="5">
        <f>G37+'PV single cash flow'!G37</f>
        <v>25.2671</v>
      </c>
      <c r="H38" s="5">
        <f>H37+'PV single cash flow'!H37</f>
        <v>24.34370000000001</v>
      </c>
      <c r="I38" s="5">
        <f>I37+'PV single cash flow'!I37</f>
        <v>23.4684</v>
      </c>
      <c r="J38" s="5">
        <f>J37+'PV single cash flow'!J37</f>
        <v>22.637400000000007</v>
      </c>
      <c r="K38" s="5">
        <f>K37+'PV single cash flow'!K37</f>
        <v>21.84930000000001</v>
      </c>
      <c r="L38" s="5">
        <f>L37+'PV single cash flow'!L37</f>
        <v>21.100299999999997</v>
      </c>
      <c r="M38" s="5">
        <f>M37+'PV single cash flow'!M37</f>
        <v>20.388799999999996</v>
      </c>
      <c r="N38" s="5">
        <f>N37+'PV single cash flow'!N37</f>
        <v>19.068900000000003</v>
      </c>
      <c r="O38" s="5">
        <f>O37+'PV single cash flow'!O37</f>
        <v>17.873700000000007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3" customFormat="1" ht="12.75">
      <c r="A39" s="6">
        <v>33</v>
      </c>
      <c r="B39" s="7">
        <f>B38+'PV single cash flow'!B38</f>
        <v>31.6373</v>
      </c>
      <c r="C39" s="7">
        <f>C38+'PV single cash flow'!C38</f>
        <v>30.351400000000005</v>
      </c>
      <c r="D39" s="7">
        <f>D38+'PV single cash flow'!D38</f>
        <v>29.137099999999993</v>
      </c>
      <c r="E39" s="7">
        <f>E38+'PV single cash flow'!E38</f>
        <v>27.9894</v>
      </c>
      <c r="F39" s="7">
        <f>F38+'PV single cash flow'!F38</f>
        <v>26.905099999999997</v>
      </c>
      <c r="G39" s="7">
        <f>G38+'PV single cash flow'!G38</f>
        <v>25.878899999999998</v>
      </c>
      <c r="H39" s="7">
        <f>H38+'PV single cash flow'!H38</f>
        <v>24.90780000000001</v>
      </c>
      <c r="I39" s="7">
        <f>I38+'PV single cash flow'!I38</f>
        <v>23.988599999999998</v>
      </c>
      <c r="J39" s="7">
        <f>J38+'PV single cash flow'!J38</f>
        <v>23.117300000000007</v>
      </c>
      <c r="K39" s="7">
        <f>K38+'PV single cash flow'!K38</f>
        <v>22.29200000000001</v>
      </c>
      <c r="L39" s="7">
        <f>L38+'PV single cash flow'!L38</f>
        <v>21.508799999999997</v>
      </c>
      <c r="M39" s="7">
        <f>M38+'PV single cash flow'!M38</f>
        <v>20.765799999999995</v>
      </c>
      <c r="N39" s="7">
        <f>N38+'PV single cash flow'!N38</f>
        <v>19.390200000000004</v>
      </c>
      <c r="O39" s="7">
        <f>O38+'PV single cash flow'!O38</f>
        <v>18.147800000000007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3" customFormat="1" ht="12.75">
      <c r="A40" s="4">
        <v>34</v>
      </c>
      <c r="B40" s="5">
        <f>B39+'PV single cash flow'!B39</f>
        <v>32.5559</v>
      </c>
      <c r="C40" s="5">
        <f>C39+'PV single cash flow'!C39</f>
        <v>31.195400000000006</v>
      </c>
      <c r="D40" s="5">
        <f>D39+'PV single cash flow'!D39</f>
        <v>29.912799999999994</v>
      </c>
      <c r="E40" s="5">
        <f>E39+'PV single cash flow'!E39</f>
        <v>28.7024</v>
      </c>
      <c r="F40" s="5">
        <f>F39+'PV single cash flow'!F39</f>
        <v>27.560599999999997</v>
      </c>
      <c r="G40" s="5">
        <f>G39+'PV single cash flow'!G39</f>
        <v>26.481699999999996</v>
      </c>
      <c r="H40" s="5">
        <f>H39+'PV single cash flow'!H39</f>
        <v>25.46220000000001</v>
      </c>
      <c r="I40" s="5">
        <f>I39+'PV single cash flow'!I39</f>
        <v>24.4986</v>
      </c>
      <c r="J40" s="5">
        <f>J39+'PV single cash flow'!J39</f>
        <v>23.586600000000008</v>
      </c>
      <c r="K40" s="5">
        <f>K39+'PV single cash flow'!K39</f>
        <v>22.723900000000008</v>
      </c>
      <c r="L40" s="5">
        <f>L39+'PV single cash flow'!L39</f>
        <v>21.906399999999998</v>
      </c>
      <c r="M40" s="5">
        <f>M39+'PV single cash flow'!M39</f>
        <v>21.131799999999995</v>
      </c>
      <c r="N40" s="5">
        <f>N39+'PV single cash flow'!N39</f>
        <v>19.700700000000005</v>
      </c>
      <c r="O40" s="5">
        <f>O39+'PV single cash flow'!O39</f>
        <v>18.411400000000008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3" customFormat="1" ht="12.75">
      <c r="A41" s="6">
        <v>35</v>
      </c>
      <c r="B41" s="7">
        <f>B40+'PV single cash flow'!B40</f>
        <v>33.4722</v>
      </c>
      <c r="C41" s="7">
        <f>C40+'PV single cash flow'!C40</f>
        <v>32.0352</v>
      </c>
      <c r="D41" s="7">
        <f>D40+'PV single cash flow'!D40</f>
        <v>30.682699999999993</v>
      </c>
      <c r="E41" s="7">
        <f>E40+'PV single cash flow'!E40</f>
        <v>29.4083</v>
      </c>
      <c r="F41" s="7">
        <f>F40+'PV single cash flow'!F40</f>
        <v>28.208</v>
      </c>
      <c r="G41" s="7">
        <f>G40+'PV single cash flow'!G40</f>
        <v>27.075599999999998</v>
      </c>
      <c r="H41" s="7">
        <f>H40+'PV single cash flow'!H40</f>
        <v>26.00710000000001</v>
      </c>
      <c r="I41" s="7">
        <f>I40+'PV single cash flow'!I40</f>
        <v>24.9986</v>
      </c>
      <c r="J41" s="7">
        <f>J40+'PV single cash flow'!J40</f>
        <v>24.045600000000007</v>
      </c>
      <c r="K41" s="7">
        <f>K40+'PV single cash flow'!K40</f>
        <v>23.145300000000006</v>
      </c>
      <c r="L41" s="7">
        <f>L40+'PV single cash flow'!L40</f>
        <v>22.2933</v>
      </c>
      <c r="M41" s="7">
        <f>M40+'PV single cash flow'!M40</f>
        <v>21.487199999999994</v>
      </c>
      <c r="N41" s="7">
        <f>N40+'PV single cash flow'!N40</f>
        <v>20.000700000000005</v>
      </c>
      <c r="O41" s="7">
        <f>O40+'PV single cash flow'!O40</f>
        <v>18.664800000000007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3" customFormat="1" ht="12.75">
      <c r="A42" s="4">
        <v>36</v>
      </c>
      <c r="B42" s="5">
        <f>B41+'PV single cash flow'!B41</f>
        <v>34.3862</v>
      </c>
      <c r="C42" s="5">
        <f>C41+'PV single cash flow'!C41</f>
        <v>32.8708</v>
      </c>
      <c r="D42" s="5">
        <f>D41+'PV single cash flow'!D41</f>
        <v>31.446799999999993</v>
      </c>
      <c r="E42" s="5">
        <f>E41+'PV single cash flow'!E41</f>
        <v>30.1072</v>
      </c>
      <c r="F42" s="5">
        <f>F41+'PV single cash flow'!F41</f>
        <v>28.847399999999997</v>
      </c>
      <c r="G42" s="5">
        <f>G41+'PV single cash flow'!G41</f>
        <v>27.6607</v>
      </c>
      <c r="H42" s="5">
        <f>H41+'PV single cash flow'!H41</f>
        <v>26.542600000000007</v>
      </c>
      <c r="I42" s="5">
        <f>I41+'PV single cash flow'!I41</f>
        <v>25.4888</v>
      </c>
      <c r="J42" s="5">
        <f>J41+'PV single cash flow'!J41</f>
        <v>24.494500000000006</v>
      </c>
      <c r="K42" s="5">
        <f>K41+'PV single cash flow'!K41</f>
        <v>23.556400000000007</v>
      </c>
      <c r="L42" s="5">
        <f>L41+'PV single cash flow'!L41</f>
        <v>22.6699</v>
      </c>
      <c r="M42" s="5">
        <f>M41+'PV single cash flow'!M41</f>
        <v>21.832199999999993</v>
      </c>
      <c r="N42" s="5">
        <f>N41+'PV single cash flow'!N41</f>
        <v>20.290500000000005</v>
      </c>
      <c r="O42" s="5">
        <f>O41+'PV single cash flow'!O41</f>
        <v>18.908500000000007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3" customFormat="1" ht="12.75">
      <c r="A43" s="6">
        <v>37</v>
      </c>
      <c r="B43" s="7">
        <f>B42+'PV single cash flow'!B42</f>
        <v>35.298</v>
      </c>
      <c r="C43" s="7">
        <f>C42+'PV single cash flow'!C42</f>
        <v>33.7023</v>
      </c>
      <c r="D43" s="7">
        <f>D42+'PV single cash flow'!D42</f>
        <v>32.205299999999994</v>
      </c>
      <c r="E43" s="7">
        <f>E42+'PV single cash flow'!E42</f>
        <v>30.7992</v>
      </c>
      <c r="F43" s="7">
        <f>F42+'PV single cash flow'!F42</f>
        <v>29.478899999999996</v>
      </c>
      <c r="G43" s="7">
        <f>G42+'PV single cash flow'!G42</f>
        <v>28.237099999999998</v>
      </c>
      <c r="H43" s="7">
        <f>H42+'PV single cash flow'!H42</f>
        <v>27.068900000000006</v>
      </c>
      <c r="I43" s="7">
        <f>I42+'PV single cash flow'!I42</f>
        <v>25.9694</v>
      </c>
      <c r="J43" s="7">
        <f>J42+'PV single cash flow'!J42</f>
        <v>24.933500000000006</v>
      </c>
      <c r="K43" s="7">
        <f>K42+'PV single cash flow'!K42</f>
        <v>23.957500000000007</v>
      </c>
      <c r="L43" s="7">
        <f>L42+'PV single cash flow'!L42</f>
        <v>23.036399999999997</v>
      </c>
      <c r="M43" s="7">
        <f>M42+'PV single cash flow'!M42</f>
        <v>22.167199999999994</v>
      </c>
      <c r="N43" s="7">
        <f>N42+'PV single cash flow'!N42</f>
        <v>20.570500000000006</v>
      </c>
      <c r="O43" s="7">
        <f>O42+'PV single cash flow'!O42</f>
        <v>19.14280000000001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3" customFormat="1" ht="12.75">
      <c r="A44" s="4">
        <v>38</v>
      </c>
      <c r="B44" s="5">
        <f>B43+'PV single cash flow'!B43</f>
        <v>36.2075</v>
      </c>
      <c r="C44" s="5">
        <f>C43+'PV single cash flow'!C43</f>
        <v>34.5297</v>
      </c>
      <c r="D44" s="5">
        <f>D43+'PV single cash flow'!D43</f>
        <v>32.958099999999995</v>
      </c>
      <c r="E44" s="5">
        <f>E43+'PV single cash flow'!E43</f>
        <v>31.4844</v>
      </c>
      <c r="F44" s="5">
        <f>F43+'PV single cash flow'!F43</f>
        <v>30.102599999999995</v>
      </c>
      <c r="G44" s="5">
        <f>G43+'PV single cash flow'!G43</f>
        <v>28.805</v>
      </c>
      <c r="H44" s="5">
        <f>H43+'PV single cash flow'!H43</f>
        <v>27.586100000000005</v>
      </c>
      <c r="I44" s="5">
        <f>I43+'PV single cash flow'!I43</f>
        <v>26.4406</v>
      </c>
      <c r="J44" s="5">
        <f>J43+'PV single cash flow'!J43</f>
        <v>25.362800000000007</v>
      </c>
      <c r="K44" s="5">
        <f>K43+'PV single cash flow'!K43</f>
        <v>24.348800000000008</v>
      </c>
      <c r="L44" s="5">
        <f>L43+'PV single cash flow'!L43</f>
        <v>23.393099999999997</v>
      </c>
      <c r="M44" s="5">
        <f>M43+'PV single cash flow'!M43</f>
        <v>22.492399999999993</v>
      </c>
      <c r="N44" s="5">
        <f>N43+'PV single cash flow'!N43</f>
        <v>20.841100000000008</v>
      </c>
      <c r="O44" s="5">
        <f>O43+'PV single cash flow'!O43</f>
        <v>19.36810000000001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3" customFormat="1" ht="12.75">
      <c r="A45" s="6">
        <v>39</v>
      </c>
      <c r="B45" s="7">
        <f>B44+'PV single cash flow'!B44</f>
        <v>37.114700000000006</v>
      </c>
      <c r="C45" s="7">
        <f>C44+'PV single cash flow'!C44</f>
        <v>35.3529</v>
      </c>
      <c r="D45" s="7">
        <f>D44+'PV single cash flow'!D44</f>
        <v>33.705299999999994</v>
      </c>
      <c r="E45" s="7">
        <f>E44+'PV single cash flow'!E44</f>
        <v>32.162800000000004</v>
      </c>
      <c r="F45" s="7">
        <f>F44+'PV single cash flow'!F44</f>
        <v>30.718599999999995</v>
      </c>
      <c r="G45" s="7">
        <f>G44+'PV single cash flow'!G44</f>
        <v>29.3645</v>
      </c>
      <c r="H45" s="7">
        <f>H44+'PV single cash flow'!H44</f>
        <v>28.094400000000004</v>
      </c>
      <c r="I45" s="7">
        <f>I44+'PV single cash flow'!I44</f>
        <v>26.9025</v>
      </c>
      <c r="J45" s="7">
        <f>J44+'PV single cash flow'!J44</f>
        <v>25.782700000000006</v>
      </c>
      <c r="K45" s="7">
        <f>K44+'PV single cash flow'!K44</f>
        <v>24.730500000000006</v>
      </c>
      <c r="L45" s="7">
        <f>L44+'PV single cash flow'!L44</f>
        <v>23.740199999999998</v>
      </c>
      <c r="M45" s="7">
        <f>M44+'PV single cash flow'!M44</f>
        <v>22.808199999999992</v>
      </c>
      <c r="N45" s="7">
        <f>N44+'PV single cash flow'!N44</f>
        <v>21.102500000000006</v>
      </c>
      <c r="O45" s="7">
        <f>O44+'PV single cash flow'!O44</f>
        <v>19.58470000000001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3" customFormat="1" ht="12.75">
      <c r="A46" s="4">
        <v>40</v>
      </c>
      <c r="B46" s="5">
        <f>B45+'PV single cash flow'!B45</f>
        <v>38.01970000000001</v>
      </c>
      <c r="C46" s="5">
        <f>C45+'PV single cash flow'!C45</f>
        <v>36.172</v>
      </c>
      <c r="D46" s="5">
        <f>D45+'PV single cash flow'!D45</f>
        <v>34.44689999999999</v>
      </c>
      <c r="E46" s="5">
        <f>E45+'PV single cash flow'!E45</f>
        <v>32.834500000000006</v>
      </c>
      <c r="F46" s="5">
        <f>F45+'PV single cash flow'!F45</f>
        <v>31.326999999999995</v>
      </c>
      <c r="G46" s="5">
        <f>G45+'PV single cash flow'!G45</f>
        <v>29.9158</v>
      </c>
      <c r="H46" s="5">
        <f>H45+'PV single cash flow'!H45</f>
        <v>28.594000000000005</v>
      </c>
      <c r="I46" s="5">
        <f>I45+'PV single cash flow'!I45</f>
        <v>27.3554</v>
      </c>
      <c r="J46" s="5">
        <f>J45+'PV single cash flow'!J45</f>
        <v>26.193300000000004</v>
      </c>
      <c r="K46" s="5">
        <f>K45+'PV single cash flow'!K45</f>
        <v>25.102900000000005</v>
      </c>
      <c r="L46" s="5">
        <f>L45+'PV single cash flow'!L45</f>
        <v>24.0781</v>
      </c>
      <c r="M46" s="5">
        <f>M45+'PV single cash flow'!M45</f>
        <v>23.114799999999992</v>
      </c>
      <c r="N46" s="5">
        <f>N45+'PV single cash flow'!N45</f>
        <v>21.355100000000007</v>
      </c>
      <c r="O46" s="5">
        <f>O45+'PV single cash flow'!O45</f>
        <v>19.79300000000001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3" customFormat="1" ht="12.75">
      <c r="A47" s="6">
        <v>41</v>
      </c>
      <c r="B47" s="7">
        <f>B46+'PV single cash flow'!B46</f>
        <v>38.92240000000001</v>
      </c>
      <c r="C47" s="7">
        <f>C46+'PV single cash flow'!C46</f>
        <v>36.9871</v>
      </c>
      <c r="D47" s="7">
        <f>D46+'PV single cash flow'!D46</f>
        <v>35.18299999999999</v>
      </c>
      <c r="E47" s="7">
        <f>E46+'PV single cash flow'!E46</f>
        <v>33.499500000000005</v>
      </c>
      <c r="F47" s="7">
        <f>F46+'PV single cash flow'!F46</f>
        <v>31.927899999999994</v>
      </c>
      <c r="G47" s="7">
        <f>G46+'PV single cash flow'!G46</f>
        <v>30.4589</v>
      </c>
      <c r="H47" s="7">
        <f>H46+'PV single cash flow'!H46</f>
        <v>29.085000000000004</v>
      </c>
      <c r="I47" s="7">
        <f>I46+'PV single cash flow'!I46</f>
        <v>27.7994</v>
      </c>
      <c r="J47" s="7">
        <f>J46+'PV single cash flow'!J46</f>
        <v>26.594900000000003</v>
      </c>
      <c r="K47" s="7">
        <f>K46+'PV single cash flow'!K46</f>
        <v>25.466200000000004</v>
      </c>
      <c r="L47" s="7">
        <f>L46+'PV single cash flow'!L46</f>
        <v>24.4069</v>
      </c>
      <c r="M47" s="7">
        <f>M46+'PV single cash flow'!M46</f>
        <v>23.41239999999999</v>
      </c>
      <c r="N47" s="7">
        <f>N46+'PV single cash flow'!N46</f>
        <v>21.599100000000007</v>
      </c>
      <c r="O47" s="7">
        <f>O46+'PV single cash flow'!O46</f>
        <v>19.99330000000001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3" customFormat="1" ht="12.75">
      <c r="A48" s="4">
        <v>42</v>
      </c>
      <c r="B48" s="5">
        <f>B47+'PV single cash flow'!B47</f>
        <v>39.82280000000001</v>
      </c>
      <c r="C48" s="5">
        <f>C47+'PV single cash flow'!C47</f>
        <v>37.7981</v>
      </c>
      <c r="D48" s="5">
        <f>D47+'PV single cash flow'!D47</f>
        <v>35.913599999999995</v>
      </c>
      <c r="E48" s="5">
        <f>E47+'PV single cash flow'!E47</f>
        <v>34.157900000000005</v>
      </c>
      <c r="F48" s="5">
        <f>F47+'PV single cash flow'!F47</f>
        <v>32.52139999999999</v>
      </c>
      <c r="G48" s="5">
        <f>G47+'PV single cash flow'!G47</f>
        <v>30.994</v>
      </c>
      <c r="H48" s="5">
        <f>H47+'PV single cash flow'!H47</f>
        <v>29.567600000000006</v>
      </c>
      <c r="I48" s="5">
        <f>I47+'PV single cash flow'!I47</f>
        <v>28.2347</v>
      </c>
      <c r="J48" s="5">
        <f>J47+'PV single cash flow'!J47</f>
        <v>26.987700000000004</v>
      </c>
      <c r="K48" s="5">
        <f>K47+'PV single cash flow'!K47</f>
        <v>25.820700000000006</v>
      </c>
      <c r="L48" s="5">
        <f>L47+'PV single cash flow'!L47</f>
        <v>24.7269</v>
      </c>
      <c r="M48" s="5">
        <f>M47+'PV single cash flow'!M47</f>
        <v>23.701399999999992</v>
      </c>
      <c r="N48" s="5">
        <f>N47+'PV single cash flow'!N47</f>
        <v>21.834900000000008</v>
      </c>
      <c r="O48" s="5">
        <f>O47+'PV single cash flow'!O47</f>
        <v>20.185900000000007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3" customFormat="1" ht="12.75">
      <c r="A49" s="6">
        <v>43</v>
      </c>
      <c r="B49" s="7">
        <f>B48+'PV single cash flow'!B48</f>
        <v>40.72100000000001</v>
      </c>
      <c r="C49" s="7">
        <f>C48+'PV single cash flow'!C48</f>
        <v>38.6051</v>
      </c>
      <c r="D49" s="7">
        <f>D48+'PV single cash flow'!D48</f>
        <v>36.638799999999996</v>
      </c>
      <c r="E49" s="7">
        <f>E48+'PV single cash flow'!E48</f>
        <v>34.8098</v>
      </c>
      <c r="F49" s="7">
        <f>F48+'PV single cash flow'!F48</f>
        <v>33.10759999999999</v>
      </c>
      <c r="G49" s="7">
        <f>G48+'PV single cash flow'!G48</f>
        <v>31.5212</v>
      </c>
      <c r="H49" s="7">
        <f>H48+'PV single cash flow'!H48</f>
        <v>30.041900000000005</v>
      </c>
      <c r="I49" s="7">
        <f>I48+'PV single cash flow'!I48</f>
        <v>28.6615</v>
      </c>
      <c r="J49" s="7">
        <f>J48+'PV single cash flow'!J48</f>
        <v>27.371800000000004</v>
      </c>
      <c r="K49" s="7">
        <f>K48+'PV single cash flow'!K48</f>
        <v>26.166500000000006</v>
      </c>
      <c r="L49" s="7">
        <f>L48+'PV single cash flow'!L48</f>
        <v>25.0383</v>
      </c>
      <c r="M49" s="7">
        <f>M48+'PV single cash flow'!M48</f>
        <v>23.981899999999992</v>
      </c>
      <c r="N49" s="7">
        <f>N48+'PV single cash flow'!N48</f>
        <v>22.062700000000007</v>
      </c>
      <c r="O49" s="7">
        <f>O48+'PV single cash flow'!O48</f>
        <v>20.371100000000006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3" customFormat="1" ht="12.75">
      <c r="A50" s="4">
        <v>44</v>
      </c>
      <c r="B50" s="5">
        <f>B49+'PV single cash flow'!B49</f>
        <v>41.61700000000001</v>
      </c>
      <c r="C50" s="5">
        <f>C49+'PV single cash flow'!C49</f>
        <v>39.4081</v>
      </c>
      <c r="D50" s="5">
        <f>D49+'PV single cash flow'!D49</f>
        <v>37.358599999999996</v>
      </c>
      <c r="E50" s="5">
        <f>E49+'PV single cash flow'!E49</f>
        <v>35.455200000000005</v>
      </c>
      <c r="F50" s="5">
        <f>F49+'PV single cash flow'!F49</f>
        <v>33.68649999999999</v>
      </c>
      <c r="G50" s="5">
        <f>G49+'PV single cash flow'!G49</f>
        <v>32.0406</v>
      </c>
      <c r="H50" s="5">
        <f>H49+'PV single cash flow'!H49</f>
        <v>30.508000000000006</v>
      </c>
      <c r="I50" s="5">
        <f>I49+'PV single cash flow'!I49</f>
        <v>29.0799</v>
      </c>
      <c r="J50" s="5">
        <f>J49+'PV single cash flow'!J49</f>
        <v>27.747500000000002</v>
      </c>
      <c r="K50" s="5">
        <f>K49+'PV single cash flow'!K49</f>
        <v>26.503900000000005</v>
      </c>
      <c r="L50" s="5">
        <f>L49+'PV single cash flow'!L49</f>
        <v>25.3414</v>
      </c>
      <c r="M50" s="5">
        <f>M49+'PV single cash flow'!M49</f>
        <v>24.254299999999994</v>
      </c>
      <c r="N50" s="5">
        <f>N49+'PV single cash flow'!N49</f>
        <v>22.282800000000005</v>
      </c>
      <c r="O50" s="5">
        <f>O49+'PV single cash flow'!O49</f>
        <v>20.549100000000006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3" customFormat="1" ht="12.75">
      <c r="A51" s="6">
        <v>45</v>
      </c>
      <c r="B51" s="7">
        <f>B50+'PV single cash flow'!B50</f>
        <v>42.510700000000014</v>
      </c>
      <c r="C51" s="7">
        <f>C50+'PV single cash flow'!C50</f>
        <v>40.2071</v>
      </c>
      <c r="D51" s="7">
        <f>D50+'PV single cash flow'!D50</f>
        <v>38.0731</v>
      </c>
      <c r="E51" s="7">
        <f>E50+'PV single cash flow'!E50</f>
        <v>36.094300000000004</v>
      </c>
      <c r="F51" s="7">
        <f>F50+'PV single cash flow'!F50</f>
        <v>34.25829999999999</v>
      </c>
      <c r="G51" s="7">
        <f>G50+'PV single cash flow'!G50</f>
        <v>32.552299999999995</v>
      </c>
      <c r="H51" s="7">
        <f>H50+'PV single cash flow'!H50</f>
        <v>30.966100000000008</v>
      </c>
      <c r="I51" s="7">
        <f>I50+'PV single cash flow'!I50</f>
        <v>29.490099999999998</v>
      </c>
      <c r="J51" s="7">
        <f>J50+'PV single cash flow'!J50</f>
        <v>28.114900000000002</v>
      </c>
      <c r="K51" s="7">
        <f>K50+'PV single cash flow'!K50</f>
        <v>26.833100000000005</v>
      </c>
      <c r="L51" s="7">
        <f>L50+'PV single cash flow'!L50</f>
        <v>25.636400000000002</v>
      </c>
      <c r="M51" s="7">
        <f>M50+'PV single cash flow'!M50</f>
        <v>24.518699999999992</v>
      </c>
      <c r="N51" s="7">
        <f>N50+'PV single cash flow'!N50</f>
        <v>22.495500000000007</v>
      </c>
      <c r="O51" s="7">
        <f>O50+'PV single cash flow'!O50</f>
        <v>20.720300000000005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3" customFormat="1" ht="12.75">
      <c r="A52" s="4">
        <v>46</v>
      </c>
      <c r="B52" s="5">
        <f>B51+'PV single cash flow'!B51</f>
        <v>43.402200000000015</v>
      </c>
      <c r="C52" s="5">
        <f>C51+'PV single cash flow'!C51</f>
        <v>41.0021</v>
      </c>
      <c r="D52" s="5">
        <f>D51+'PV single cash flow'!D51</f>
        <v>38.782199999999996</v>
      </c>
      <c r="E52" s="5">
        <f>E51+'PV single cash flow'!E51</f>
        <v>36.727000000000004</v>
      </c>
      <c r="F52" s="5">
        <f>F51+'PV single cash flow'!F51</f>
        <v>34.82299999999999</v>
      </c>
      <c r="G52" s="5">
        <f>G51+'PV single cash flow'!G51</f>
        <v>33.05649999999999</v>
      </c>
      <c r="H52" s="5">
        <f>H51+'PV single cash flow'!H51</f>
        <v>31.416300000000007</v>
      </c>
      <c r="I52" s="5">
        <f>I51+'PV single cash flow'!I51</f>
        <v>29.8923</v>
      </c>
      <c r="J52" s="5">
        <f>J51+'PV single cash flow'!J51</f>
        <v>28.474200000000003</v>
      </c>
      <c r="K52" s="5">
        <f>K51+'PV single cash flow'!K51</f>
        <v>27.154200000000007</v>
      </c>
      <c r="L52" s="5">
        <f>L51+'PV single cash flow'!L51</f>
        <v>25.9235</v>
      </c>
      <c r="M52" s="5">
        <f>M51+'PV single cash flow'!M51</f>
        <v>24.77539999999999</v>
      </c>
      <c r="N52" s="5">
        <f>N51+'PV single cash flow'!N51</f>
        <v>22.701000000000008</v>
      </c>
      <c r="O52" s="5">
        <f>O51+'PV single cash flow'!O51</f>
        <v>20.884900000000005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3" customFormat="1" ht="12.75">
      <c r="A53" s="6">
        <v>47</v>
      </c>
      <c r="B53" s="7">
        <f>B52+'PV single cash flow'!B52</f>
        <v>44.29150000000001</v>
      </c>
      <c r="C53" s="7">
        <f>C52+'PV single cash flow'!C52</f>
        <v>41.793099999999995</v>
      </c>
      <c r="D53" s="7">
        <f>D52+'PV single cash flow'!D52</f>
        <v>39.48609999999999</v>
      </c>
      <c r="E53" s="7">
        <f>E52+'PV single cash flow'!E52</f>
        <v>37.353500000000004</v>
      </c>
      <c r="F53" s="7">
        <f>F52+'PV single cash flow'!F52</f>
        <v>35.38069999999999</v>
      </c>
      <c r="G53" s="7">
        <f>G52+'PV single cash flow'!G52</f>
        <v>33.55319999999999</v>
      </c>
      <c r="H53" s="7">
        <f>H52+'PV single cash flow'!H52</f>
        <v>31.858800000000006</v>
      </c>
      <c r="I53" s="7">
        <f>I52+'PV single cash flow'!I52</f>
        <v>30.2866</v>
      </c>
      <c r="J53" s="7">
        <f>J52+'PV single cash flow'!J52</f>
        <v>28.825600000000005</v>
      </c>
      <c r="K53" s="7">
        <f>K52+'PV single cash flow'!K52</f>
        <v>27.46750000000001</v>
      </c>
      <c r="L53" s="7">
        <f>L52+'PV single cash flow'!L52</f>
        <v>26.2029</v>
      </c>
      <c r="M53" s="7">
        <f>M52+'PV single cash flow'!M52</f>
        <v>25.024699999999992</v>
      </c>
      <c r="N53" s="7">
        <f>N52+'PV single cash flow'!N52</f>
        <v>22.899500000000007</v>
      </c>
      <c r="O53" s="7">
        <f>O52+'PV single cash flow'!O52</f>
        <v>21.043200000000006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3" customFormat="1" ht="12.75">
      <c r="A54" s="4">
        <v>48</v>
      </c>
      <c r="B54" s="5">
        <f>B53+'PV single cash flow'!B53</f>
        <v>45.17860000000001</v>
      </c>
      <c r="C54" s="5">
        <f>C53+'PV single cash flow'!C53</f>
        <v>42.5802</v>
      </c>
      <c r="D54" s="5">
        <f>D53+'PV single cash flow'!D53</f>
        <v>40.18469999999999</v>
      </c>
      <c r="E54" s="5">
        <f>E53+'PV single cash flow'!E53</f>
        <v>37.973800000000004</v>
      </c>
      <c r="F54" s="5">
        <f>F53+'PV single cash flow'!F53</f>
        <v>35.93159999999999</v>
      </c>
      <c r="G54" s="5">
        <f>G53+'PV single cash flow'!G53</f>
        <v>34.04259999999999</v>
      </c>
      <c r="H54" s="5">
        <f>H53+'PV single cash flow'!H53</f>
        <v>32.29370000000001</v>
      </c>
      <c r="I54" s="5">
        <f>I53+'PV single cash flow'!I53</f>
        <v>30.6731</v>
      </c>
      <c r="J54" s="5">
        <f>J53+'PV single cash flow'!J53</f>
        <v>29.169300000000003</v>
      </c>
      <c r="K54" s="5">
        <f>K53+'PV single cash flow'!K53</f>
        <v>27.77320000000001</v>
      </c>
      <c r="L54" s="5">
        <f>L53+'PV single cash flow'!L53</f>
        <v>26.4748</v>
      </c>
      <c r="M54" s="5">
        <f>M53+'PV single cash flow'!M53</f>
        <v>25.266699999999993</v>
      </c>
      <c r="N54" s="5">
        <f>N53+'PV single cash flow'!N53</f>
        <v>23.091300000000007</v>
      </c>
      <c r="O54" s="5">
        <f>O53+'PV single cash flow'!O53</f>
        <v>21.195400000000006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6" spans="1:15" s="3" customFormat="1" ht="12.75">
      <c r="A56" s="4" t="s">
        <v>0</v>
      </c>
      <c r="B56" s="13">
        <v>0.045</v>
      </c>
      <c r="C56" s="13">
        <f>B56+0.5%</f>
        <v>0.049999999999999996</v>
      </c>
      <c r="D56" s="13">
        <f aca="true" t="shared" si="1" ref="D56:O56">C56+0.5%</f>
        <v>0.05499999999999999</v>
      </c>
      <c r="E56" s="13">
        <f t="shared" si="1"/>
        <v>0.05999999999999999</v>
      </c>
      <c r="F56" s="13">
        <f t="shared" si="1"/>
        <v>0.06499999999999999</v>
      </c>
      <c r="G56" s="13">
        <f t="shared" si="1"/>
        <v>0.06999999999999999</v>
      </c>
      <c r="H56" s="13">
        <f t="shared" si="1"/>
        <v>0.075</v>
      </c>
      <c r="I56" s="13">
        <f t="shared" si="1"/>
        <v>0.08</v>
      </c>
      <c r="J56" s="13">
        <f t="shared" si="1"/>
        <v>0.085</v>
      </c>
      <c r="K56" s="13">
        <f t="shared" si="1"/>
        <v>0.09000000000000001</v>
      </c>
      <c r="L56" s="13">
        <f t="shared" si="1"/>
        <v>0.09500000000000001</v>
      </c>
      <c r="M56" s="13">
        <f t="shared" si="1"/>
        <v>0.10000000000000002</v>
      </c>
      <c r="N56" s="13">
        <f t="shared" si="1"/>
        <v>0.10500000000000002</v>
      </c>
      <c r="O56" s="13">
        <f t="shared" si="1"/>
        <v>0.11000000000000003</v>
      </c>
    </row>
    <row r="57" spans="1:27" s="3" customFormat="1" ht="12.75">
      <c r="A57" s="6">
        <v>1</v>
      </c>
      <c r="B57" s="7">
        <f>'PV single cash flow'!B56</f>
        <v>0.9569</v>
      </c>
      <c r="C57" s="7">
        <f>'PV single cash flow'!C56</f>
        <v>0.9524</v>
      </c>
      <c r="D57" s="7">
        <f>'PV single cash flow'!D56</f>
        <v>0.9479</v>
      </c>
      <c r="E57" s="7">
        <f>'PV single cash flow'!E56</f>
        <v>0.9434</v>
      </c>
      <c r="F57" s="7">
        <f>'PV single cash flow'!F56</f>
        <v>0.939</v>
      </c>
      <c r="G57" s="7">
        <f>'PV single cash flow'!G56</f>
        <v>0.9346</v>
      </c>
      <c r="H57" s="7">
        <f>'PV single cash flow'!H56</f>
        <v>0.9302</v>
      </c>
      <c r="I57" s="7">
        <f>'PV single cash flow'!I56</f>
        <v>0.9259</v>
      </c>
      <c r="J57" s="7">
        <f>'PV single cash flow'!J56</f>
        <v>0.9217</v>
      </c>
      <c r="K57" s="7">
        <f>'PV single cash flow'!K56</f>
        <v>0.9174</v>
      </c>
      <c r="L57" s="7">
        <f>'PV single cash flow'!L56</f>
        <v>0.9132</v>
      </c>
      <c r="M57" s="7">
        <f>'PV single cash flow'!M56</f>
        <v>0.9091</v>
      </c>
      <c r="N57" s="7">
        <f>'PV single cash flow'!N56</f>
        <v>0.905</v>
      </c>
      <c r="O57" s="7">
        <f>'PV single cash flow'!O56</f>
        <v>0.9009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s="3" customFormat="1" ht="12.75">
      <c r="A58" s="4">
        <v>2</v>
      </c>
      <c r="B58" s="5">
        <f>B57+'PV single cash flow'!B57</f>
        <v>1.8725999999999998</v>
      </c>
      <c r="C58" s="5">
        <f>C57+'PV single cash flow'!C57</f>
        <v>1.8594</v>
      </c>
      <c r="D58" s="5">
        <f>D57+'PV single cash flow'!D57</f>
        <v>1.8464</v>
      </c>
      <c r="E58" s="5">
        <f>E57+'PV single cash flow'!E57</f>
        <v>1.8334000000000001</v>
      </c>
      <c r="F58" s="5">
        <f>F57+'PV single cash flow'!F57</f>
        <v>1.8207</v>
      </c>
      <c r="G58" s="5">
        <f>G57+'PV single cash flow'!G57</f>
        <v>1.8079999999999998</v>
      </c>
      <c r="H58" s="5">
        <f>H57+'PV single cash flow'!H57</f>
        <v>1.7955</v>
      </c>
      <c r="I58" s="5">
        <f>I57+'PV single cash flow'!I57</f>
        <v>1.7832</v>
      </c>
      <c r="J58" s="5">
        <f>J57+'PV single cash flow'!J57</f>
        <v>1.7711999999999999</v>
      </c>
      <c r="K58" s="5">
        <f>K57+'PV single cash flow'!K57</f>
        <v>1.7591</v>
      </c>
      <c r="L58" s="5">
        <f>L57+'PV single cash flow'!L57</f>
        <v>1.7471999999999999</v>
      </c>
      <c r="M58" s="5">
        <f>M57+'PV single cash flow'!M57</f>
        <v>1.7355</v>
      </c>
      <c r="N58" s="5">
        <f>N57+'PV single cash flow'!N57</f>
        <v>1.724</v>
      </c>
      <c r="O58" s="5">
        <f>O57+'PV single cash flow'!O57</f>
        <v>1.7125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s="3" customFormat="1" ht="12.75">
      <c r="A59" s="6">
        <v>3</v>
      </c>
      <c r="B59" s="7">
        <f>B58+'PV single cash flow'!B58</f>
        <v>2.7489</v>
      </c>
      <c r="C59" s="7">
        <f>C58+'PV single cash flow'!C58</f>
        <v>2.7232</v>
      </c>
      <c r="D59" s="7">
        <f>D58+'PV single cash flow'!D58</f>
        <v>2.698</v>
      </c>
      <c r="E59" s="7">
        <f>E58+'PV single cash flow'!E58</f>
        <v>2.673</v>
      </c>
      <c r="F59" s="7">
        <f>F58+'PV single cash flow'!F58</f>
        <v>2.6485</v>
      </c>
      <c r="G59" s="7">
        <f>G58+'PV single cash flow'!G58</f>
        <v>2.6243</v>
      </c>
      <c r="H59" s="7">
        <f>H58+'PV single cash flow'!H58</f>
        <v>2.6005000000000003</v>
      </c>
      <c r="I59" s="7">
        <f>I58+'PV single cash flow'!I58</f>
        <v>2.577</v>
      </c>
      <c r="J59" s="7">
        <f>J58+'PV single cash flow'!J58</f>
        <v>2.5541</v>
      </c>
      <c r="K59" s="7">
        <f>K58+'PV single cash flow'!K58</f>
        <v>2.5313</v>
      </c>
      <c r="L59" s="7">
        <f>L58+'PV single cash flow'!L58</f>
        <v>2.5088999999999997</v>
      </c>
      <c r="M59" s="7">
        <f>M58+'PV single cash flow'!M58</f>
        <v>2.4868</v>
      </c>
      <c r="N59" s="7">
        <f>N58+'PV single cash flow'!N58</f>
        <v>2.4652</v>
      </c>
      <c r="O59" s="7">
        <f>O58+'PV single cash flow'!O58</f>
        <v>2.4436999999999998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s="3" customFormat="1" ht="12.75">
      <c r="A60" s="4">
        <v>4</v>
      </c>
      <c r="B60" s="5">
        <f>B59+'PV single cash flow'!B59</f>
        <v>3.5875</v>
      </c>
      <c r="C60" s="5">
        <f>C59+'PV single cash flow'!C59</f>
        <v>3.5458999999999996</v>
      </c>
      <c r="D60" s="5">
        <f>D59+'PV single cash flow'!D59</f>
        <v>3.5052</v>
      </c>
      <c r="E60" s="5">
        <f>E59+'PV single cash flow'!E59</f>
        <v>3.4651</v>
      </c>
      <c r="F60" s="5">
        <f>F59+'PV single cash flow'!F59</f>
        <v>3.4257999999999997</v>
      </c>
      <c r="G60" s="5">
        <f>G59+'PV single cash flow'!G59</f>
        <v>3.3872</v>
      </c>
      <c r="H60" s="5">
        <f>H59+'PV single cash flow'!H59</f>
        <v>3.3493000000000004</v>
      </c>
      <c r="I60" s="5">
        <f>I59+'PV single cash flow'!I59</f>
        <v>3.312</v>
      </c>
      <c r="J60" s="5">
        <f>J59+'PV single cash flow'!J59</f>
        <v>3.2757</v>
      </c>
      <c r="K60" s="5">
        <f>K59+'PV single cash flow'!K59</f>
        <v>3.2397</v>
      </c>
      <c r="L60" s="5">
        <f>L59+'PV single cash flow'!L59</f>
        <v>3.2044999999999995</v>
      </c>
      <c r="M60" s="5">
        <f>M59+'PV single cash flow'!M59</f>
        <v>3.1698000000000004</v>
      </c>
      <c r="N60" s="5">
        <f>N59+'PV single cash flow'!N59</f>
        <v>3.1359</v>
      </c>
      <c r="O60" s="5">
        <f>O59+'PV single cash flow'!O59</f>
        <v>3.1024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s="3" customFormat="1" ht="12.75">
      <c r="A61" s="6">
        <v>5</v>
      </c>
      <c r="B61" s="7">
        <f>B60+'PV single cash flow'!B60</f>
        <v>4.39</v>
      </c>
      <c r="C61" s="7">
        <f>C60+'PV single cash flow'!C60</f>
        <v>4.3294</v>
      </c>
      <c r="D61" s="7">
        <f>D60+'PV single cash flow'!D60</f>
        <v>4.2703</v>
      </c>
      <c r="E61" s="7">
        <f>E60+'PV single cash flow'!E60</f>
        <v>4.2124</v>
      </c>
      <c r="F61" s="7">
        <f>F60+'PV single cash flow'!F60</f>
        <v>4.1556999999999995</v>
      </c>
      <c r="G61" s="7">
        <f>G60+'PV single cash flow'!G60</f>
        <v>4.1002</v>
      </c>
      <c r="H61" s="7">
        <f>H60+'PV single cash flow'!H60</f>
        <v>4.0459000000000005</v>
      </c>
      <c r="I61" s="7">
        <f>I60+'PV single cash flow'!I60</f>
        <v>3.9926</v>
      </c>
      <c r="J61" s="7">
        <f>J60+'PV single cash flow'!J60</f>
        <v>3.9407</v>
      </c>
      <c r="K61" s="7">
        <f>K60+'PV single cash flow'!K60</f>
        <v>3.8896</v>
      </c>
      <c r="L61" s="7">
        <f>L60+'PV single cash flow'!L60</f>
        <v>3.8396999999999997</v>
      </c>
      <c r="M61" s="7">
        <f>M60+'PV single cash flow'!M60</f>
        <v>3.7907</v>
      </c>
      <c r="N61" s="7">
        <f>N60+'PV single cash flow'!N60</f>
        <v>3.7428999999999997</v>
      </c>
      <c r="O61" s="7">
        <f>O60+'PV single cash flow'!O60</f>
        <v>3.6959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3" customFormat="1" ht="12.75">
      <c r="A62" s="4">
        <v>6</v>
      </c>
      <c r="B62" s="5">
        <f>B61+'PV single cash flow'!B61</f>
        <v>5.1579</v>
      </c>
      <c r="C62" s="5">
        <f>C61+'PV single cash flow'!C61</f>
        <v>5.0756</v>
      </c>
      <c r="D62" s="5">
        <f>D61+'PV single cash flow'!D61</f>
        <v>4.9955</v>
      </c>
      <c r="E62" s="5">
        <f>E61+'PV single cash flow'!E61</f>
        <v>4.9174</v>
      </c>
      <c r="F62" s="5">
        <f>F61+'PV single cash flow'!F61</f>
        <v>4.840999999999999</v>
      </c>
      <c r="G62" s="5">
        <f>G61+'PV single cash flow'!G61</f>
        <v>4.7665</v>
      </c>
      <c r="H62" s="5">
        <f>H61+'PV single cash flow'!H61</f>
        <v>4.6939</v>
      </c>
      <c r="I62" s="5">
        <f>I61+'PV single cash flow'!I61</f>
        <v>4.6228</v>
      </c>
      <c r="J62" s="5">
        <f>J61+'PV single cash flow'!J61</f>
        <v>4.5536</v>
      </c>
      <c r="K62" s="5">
        <f>K61+'PV single cash flow'!K61</f>
        <v>4.4859</v>
      </c>
      <c r="L62" s="5">
        <f>L61+'PV single cash flow'!L61</f>
        <v>4.4197999999999995</v>
      </c>
      <c r="M62" s="5">
        <f>M61+'PV single cash flow'!M61</f>
        <v>4.3552</v>
      </c>
      <c r="N62" s="5">
        <f>N61+'PV single cash flow'!N61</f>
        <v>4.292199999999999</v>
      </c>
      <c r="O62" s="5">
        <f>O61+'PV single cash flow'!O61</f>
        <v>4.2305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3" customFormat="1" ht="12.75">
      <c r="A63" s="6">
        <v>7</v>
      </c>
      <c r="B63" s="7">
        <f>B62+'PV single cash flow'!B62</f>
        <v>5.8927</v>
      </c>
      <c r="C63" s="7">
        <f>C62+'PV single cash flow'!C62</f>
        <v>5.7863</v>
      </c>
      <c r="D63" s="7">
        <f>D62+'PV single cash flow'!D62</f>
        <v>5.6829</v>
      </c>
      <c r="E63" s="7">
        <f>E62+'PV single cash flow'!E62</f>
        <v>5.5825</v>
      </c>
      <c r="F63" s="7">
        <f>F62+'PV single cash flow'!F62</f>
        <v>5.484499999999999</v>
      </c>
      <c r="G63" s="7">
        <f>G62+'PV single cash flow'!G62</f>
        <v>5.3892</v>
      </c>
      <c r="H63" s="7">
        <f>H62+'PV single cash flow'!H62</f>
        <v>5.2967</v>
      </c>
      <c r="I63" s="7">
        <f>I62+'PV single cash flow'!I62</f>
        <v>5.2063</v>
      </c>
      <c r="J63" s="7">
        <f>J62+'PV single cash flow'!J62</f>
        <v>5.1185</v>
      </c>
      <c r="K63" s="7">
        <f>K62+'PV single cash flow'!K62</f>
        <v>5.0329</v>
      </c>
      <c r="L63" s="7">
        <f>L62+'PV single cash flow'!L62</f>
        <v>4.949599999999999</v>
      </c>
      <c r="M63" s="7">
        <f>M62+'PV single cash flow'!M62</f>
        <v>4.8684</v>
      </c>
      <c r="N63" s="7">
        <f>N62+'PV single cash flow'!N62</f>
        <v>4.789299999999999</v>
      </c>
      <c r="O63" s="7">
        <f>O62+'PV single cash flow'!O62</f>
        <v>4.7122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3" customFormat="1" ht="12.75">
      <c r="A64" s="4">
        <v>8</v>
      </c>
      <c r="B64" s="5">
        <f>B63+'PV single cash flow'!B63</f>
        <v>6.595899999999999</v>
      </c>
      <c r="C64" s="5">
        <f>C63+'PV single cash flow'!C63</f>
        <v>6.4631</v>
      </c>
      <c r="D64" s="5">
        <f>D63+'PV single cash flow'!D63</f>
        <v>6.3345</v>
      </c>
      <c r="E64" s="5">
        <f>E63+'PV single cash flow'!E63</f>
        <v>6.209899999999999</v>
      </c>
      <c r="F64" s="5">
        <f>F63+'PV single cash flow'!F63</f>
        <v>6.0886999999999984</v>
      </c>
      <c r="G64" s="5">
        <f>G63+'PV single cash flow'!G63</f>
        <v>5.9712</v>
      </c>
      <c r="H64" s="5">
        <f>H63+'PV single cash flow'!H63</f>
        <v>5.8574</v>
      </c>
      <c r="I64" s="5">
        <f>I63+'PV single cash flow'!I63</f>
        <v>5.7466</v>
      </c>
      <c r="J64" s="5">
        <f>J63+'PV single cash flow'!J63</f>
        <v>5.6392</v>
      </c>
      <c r="K64" s="5">
        <f>K63+'PV single cash flow'!K63</f>
        <v>5.5348</v>
      </c>
      <c r="L64" s="5">
        <f>L63+'PV single cash flow'!L63</f>
        <v>5.433399999999999</v>
      </c>
      <c r="M64" s="5">
        <f>M63+'PV single cash flow'!M63</f>
        <v>5.3349</v>
      </c>
      <c r="N64" s="5">
        <f>N63+'PV single cash flow'!N63</f>
        <v>5.239199999999999</v>
      </c>
      <c r="O64" s="5">
        <f>O63+'PV single cash flow'!O63</f>
        <v>5.146100000000001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3" customFormat="1" ht="12.75">
      <c r="A65" s="6">
        <v>9</v>
      </c>
      <c r="B65" s="7">
        <f>B64+'PV single cash flow'!B64</f>
        <v>7.2688</v>
      </c>
      <c r="C65" s="7">
        <f>C64+'PV single cash flow'!C64</f>
        <v>7.1076999999999995</v>
      </c>
      <c r="D65" s="7">
        <f>D64+'PV single cash flow'!D64</f>
        <v>6.952100000000001</v>
      </c>
      <c r="E65" s="7">
        <f>E64+'PV single cash flow'!E64</f>
        <v>6.801799999999999</v>
      </c>
      <c r="F65" s="7">
        <f>F64+'PV single cash flow'!F64</f>
        <v>6.656099999999999</v>
      </c>
      <c r="G65" s="7">
        <f>G64+'PV single cash flow'!G64</f>
        <v>6.5150999999999994</v>
      </c>
      <c r="H65" s="7">
        <f>H64+'PV single cash flow'!H64</f>
        <v>6.3790000000000004</v>
      </c>
      <c r="I65" s="7">
        <f>I64+'PV single cash flow'!I64</f>
        <v>6.2468</v>
      </c>
      <c r="J65" s="7">
        <f>J64+'PV single cash flow'!J64</f>
        <v>6.1190999999999995</v>
      </c>
      <c r="K65" s="7">
        <f>K64+'PV single cash flow'!K64</f>
        <v>5.9952</v>
      </c>
      <c r="L65" s="7">
        <f>L64+'PV single cash flow'!L64</f>
        <v>5.875199999999999</v>
      </c>
      <c r="M65" s="7">
        <f>M64+'PV single cash flow'!M64</f>
        <v>5.759</v>
      </c>
      <c r="N65" s="7">
        <f>N64+'PV single cash flow'!N64</f>
        <v>5.646299999999999</v>
      </c>
      <c r="O65" s="7">
        <f>O64+'PV single cash flow'!O64</f>
        <v>5.537000000000001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3" customFormat="1" ht="12.75">
      <c r="A66" s="4">
        <v>10</v>
      </c>
      <c r="B66" s="5">
        <f>B65+'PV single cash flow'!B65</f>
        <v>7.9127</v>
      </c>
      <c r="C66" s="5">
        <f>C65+'PV single cash flow'!C65</f>
        <v>7.7216</v>
      </c>
      <c r="D66" s="5">
        <f>D65+'PV single cash flow'!D65</f>
        <v>7.5375000000000005</v>
      </c>
      <c r="E66" s="5">
        <f>E65+'PV single cash flow'!E65</f>
        <v>7.360199999999999</v>
      </c>
      <c r="F66" s="5">
        <f>F65+'PV single cash flow'!F65</f>
        <v>7.188799999999999</v>
      </c>
      <c r="G66" s="5">
        <f>G65+'PV single cash flow'!G65</f>
        <v>7.0234</v>
      </c>
      <c r="H66" s="5">
        <f>H65+'PV single cash flow'!H65</f>
        <v>6.8642</v>
      </c>
      <c r="I66" s="5">
        <f>I65+'PV single cash flow'!I65</f>
        <v>6.71</v>
      </c>
      <c r="J66" s="5">
        <f>J65+'PV single cash flow'!J65</f>
        <v>6.5614</v>
      </c>
      <c r="K66" s="5">
        <f>K65+'PV single cash flow'!K65</f>
        <v>6.417599999999999</v>
      </c>
      <c r="L66" s="5">
        <f>L65+'PV single cash flow'!L65</f>
        <v>6.278699999999999</v>
      </c>
      <c r="M66" s="5">
        <f>M65+'PV single cash flow'!M65</f>
        <v>6.144500000000001</v>
      </c>
      <c r="N66" s="5">
        <f>N65+'PV single cash flow'!N65</f>
        <v>6.0146999999999995</v>
      </c>
      <c r="O66" s="5">
        <f>O65+'PV single cash flow'!O65</f>
        <v>5.889200000000001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3" customFormat="1" ht="12.75">
      <c r="A67" s="6">
        <v>11</v>
      </c>
      <c r="B67" s="7">
        <f>B66+'PV single cash flow'!B66</f>
        <v>8.5289</v>
      </c>
      <c r="C67" s="7">
        <f>C66+'PV single cash flow'!C66</f>
        <v>8.3063</v>
      </c>
      <c r="D67" s="7">
        <f>D66+'PV single cash flow'!D66</f>
        <v>8.092400000000001</v>
      </c>
      <c r="E67" s="7">
        <f>E66+'PV single cash flow'!E66</f>
        <v>7.886999999999999</v>
      </c>
      <c r="F67" s="7">
        <f>F66+'PV single cash flow'!F66</f>
        <v>7.688999999999998</v>
      </c>
      <c r="G67" s="7">
        <f>G66+'PV single cash flow'!G66</f>
        <v>7.4985</v>
      </c>
      <c r="H67" s="7">
        <f>H66+'PV single cash flow'!H66</f>
        <v>7.3155</v>
      </c>
      <c r="I67" s="7">
        <f>I66+'PV single cash flow'!I66</f>
        <v>7.1389</v>
      </c>
      <c r="J67" s="7">
        <f>J66+'PV single cash flow'!J66</f>
        <v>6.969</v>
      </c>
      <c r="K67" s="7">
        <f>K66+'PV single cash flow'!K66</f>
        <v>6.8050999999999995</v>
      </c>
      <c r="L67" s="7">
        <f>L66+'PV single cash flow'!L66</f>
        <v>6.647199999999999</v>
      </c>
      <c r="M67" s="7">
        <f>M66+'PV single cash flow'!M66</f>
        <v>6.495000000000001</v>
      </c>
      <c r="N67" s="7">
        <f>N66+'PV single cash flow'!N66</f>
        <v>6.3481</v>
      </c>
      <c r="O67" s="7">
        <f>O66+'PV single cash flow'!O66</f>
        <v>6.206500000000001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3" customFormat="1" ht="12.75">
      <c r="A68" s="4">
        <v>12</v>
      </c>
      <c r="B68" s="5">
        <f>B67+'PV single cash flow'!B67</f>
        <v>9.1186</v>
      </c>
      <c r="C68" s="5">
        <f>C67+'PV single cash flow'!C67</f>
        <v>8.8631</v>
      </c>
      <c r="D68" s="5">
        <f>D67+'PV single cash flow'!D67</f>
        <v>8.618400000000001</v>
      </c>
      <c r="E68" s="5">
        <f>E67+'PV single cash flow'!E67</f>
        <v>8.383999999999999</v>
      </c>
      <c r="F68" s="5">
        <f>F67+'PV single cash flow'!F67</f>
        <v>8.158699999999998</v>
      </c>
      <c r="G68" s="5">
        <f>G67+'PV single cash flow'!G67</f>
        <v>7.9425</v>
      </c>
      <c r="H68" s="5">
        <f>H67+'PV single cash flow'!H67</f>
        <v>7.7354</v>
      </c>
      <c r="I68" s="5">
        <f>I67+'PV single cash flow'!I67</f>
        <v>7.536</v>
      </c>
      <c r="J68" s="5">
        <f>J67+'PV single cash flow'!J67</f>
        <v>7.3447000000000005</v>
      </c>
      <c r="K68" s="5">
        <f>K67+'PV single cash flow'!K67</f>
        <v>7.1606</v>
      </c>
      <c r="L68" s="5">
        <f>L67+'PV single cash flow'!L67</f>
        <v>6.983699999999999</v>
      </c>
      <c r="M68" s="5">
        <f>M67+'PV single cash flow'!M67</f>
        <v>6.813600000000001</v>
      </c>
      <c r="N68" s="5">
        <f>N67+'PV single cash flow'!N67</f>
        <v>6.6499</v>
      </c>
      <c r="O68" s="5">
        <f>O67+'PV single cash flow'!O67</f>
        <v>6.492300000000001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3" customFormat="1" ht="12.75">
      <c r="A69" s="6">
        <v>13</v>
      </c>
      <c r="B69" s="7">
        <f>B68+'PV single cash flow'!B68</f>
        <v>9.6829</v>
      </c>
      <c r="C69" s="7">
        <f>C68+'PV single cash flow'!C68</f>
        <v>9.3934</v>
      </c>
      <c r="D69" s="7">
        <f>D68+'PV single cash flow'!D68</f>
        <v>9.117</v>
      </c>
      <c r="E69" s="7">
        <f>E68+'PV single cash flow'!E68</f>
        <v>8.852799999999998</v>
      </c>
      <c r="F69" s="7">
        <f>F68+'PV single cash flow'!F68</f>
        <v>8.599699999999999</v>
      </c>
      <c r="G69" s="7">
        <f>G68+'PV single cash flow'!G68</f>
        <v>8.3575</v>
      </c>
      <c r="H69" s="7">
        <f>H68+'PV single cash flow'!H68</f>
        <v>8.126</v>
      </c>
      <c r="I69" s="7">
        <f>I68+'PV single cash flow'!I68</f>
        <v>7.9037</v>
      </c>
      <c r="J69" s="7">
        <f>J68+'PV single cash flow'!J68</f>
        <v>7.691000000000001</v>
      </c>
      <c r="K69" s="7">
        <f>K68+'PV single cash flow'!K68</f>
        <v>7.4868</v>
      </c>
      <c r="L69" s="7">
        <f>L68+'PV single cash flow'!L68</f>
        <v>7.290999999999999</v>
      </c>
      <c r="M69" s="7">
        <f>M68+'PV single cash flow'!M68</f>
        <v>7.103300000000001</v>
      </c>
      <c r="N69" s="7">
        <f>N68+'PV single cash flow'!N68</f>
        <v>6.923</v>
      </c>
      <c r="O69" s="7">
        <f>O68+'PV single cash flow'!O68</f>
        <v>6.749800000000001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3" customFormat="1" ht="12.75">
      <c r="A70" s="4">
        <v>14</v>
      </c>
      <c r="B70" s="5">
        <f>B69+'PV single cash flow'!B69</f>
        <v>10.2229</v>
      </c>
      <c r="C70" s="5">
        <f>C69+'PV single cash flow'!C69</f>
        <v>9.8985</v>
      </c>
      <c r="D70" s="5">
        <f>D69+'PV single cash flow'!D69</f>
        <v>9.5896</v>
      </c>
      <c r="E70" s="5">
        <f>E69+'PV single cash flow'!E69</f>
        <v>9.295099999999998</v>
      </c>
      <c r="F70" s="5">
        <f>F69+'PV single cash flow'!F69</f>
        <v>9.013799999999998</v>
      </c>
      <c r="G70" s="5">
        <f>G69+'PV single cash flow'!G69</f>
        <v>8.7453</v>
      </c>
      <c r="H70" s="5">
        <f>H69+'PV single cash flow'!H69</f>
        <v>8.4893</v>
      </c>
      <c r="I70" s="5">
        <f>I69+'PV single cash flow'!I69</f>
        <v>8.2442</v>
      </c>
      <c r="J70" s="5">
        <f>J69+'PV single cash flow'!J69</f>
        <v>8.010100000000001</v>
      </c>
      <c r="K70" s="5">
        <f>K69+'PV single cash flow'!K69</f>
        <v>7.786</v>
      </c>
      <c r="L70" s="5">
        <f>L69+'PV single cash flow'!L69</f>
        <v>7.571699999999999</v>
      </c>
      <c r="M70" s="5">
        <f>M69+'PV single cash flow'!M69</f>
        <v>7.366600000000001</v>
      </c>
      <c r="N70" s="5">
        <f>N69+'PV single cash flow'!N69</f>
        <v>7.1701</v>
      </c>
      <c r="O70" s="5">
        <f>O69+'PV single cash flow'!O69</f>
        <v>6.981800000000002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3" customFormat="1" ht="12.75">
      <c r="A71" s="6">
        <v>15</v>
      </c>
      <c r="B71" s="7">
        <f>B70+'PV single cash flow'!B70</f>
        <v>10.7396</v>
      </c>
      <c r="C71" s="7">
        <f>C70+'PV single cash flow'!C70</f>
        <v>10.3795</v>
      </c>
      <c r="D71" s="7">
        <f>D70+'PV single cash flow'!D70</f>
        <v>10.037500000000001</v>
      </c>
      <c r="E71" s="7">
        <f>E70+'PV single cash flow'!E70</f>
        <v>9.712399999999999</v>
      </c>
      <c r="F71" s="7">
        <f>F70+'PV single cash flow'!F70</f>
        <v>9.402599999999998</v>
      </c>
      <c r="G71" s="7">
        <f>G70+'PV single cash flow'!G70</f>
        <v>9.1077</v>
      </c>
      <c r="H71" s="7">
        <f>H70+'PV single cash flow'!H70</f>
        <v>8.8273</v>
      </c>
      <c r="I71" s="7">
        <f>I70+'PV single cash flow'!I70</f>
        <v>8.5594</v>
      </c>
      <c r="J71" s="7">
        <f>J70+'PV single cash flow'!J70</f>
        <v>8.304200000000002</v>
      </c>
      <c r="K71" s="7">
        <f>K70+'PV single cash flow'!K70</f>
        <v>8.0605</v>
      </c>
      <c r="L71" s="7">
        <f>L70+'PV single cash flow'!L70</f>
        <v>7.827999999999999</v>
      </c>
      <c r="M71" s="7">
        <f>M70+'PV single cash flow'!M70</f>
        <v>7.606000000000001</v>
      </c>
      <c r="N71" s="7">
        <f>N70+'PV single cash flow'!N70</f>
        <v>7.3937</v>
      </c>
      <c r="O71" s="7">
        <f>O70+'PV single cash flow'!O70</f>
        <v>7.190800000000001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3" customFormat="1" ht="12.75">
      <c r="A72" s="4">
        <v>16</v>
      </c>
      <c r="B72" s="5">
        <f>B71+'PV single cash flow'!B71</f>
        <v>11.2341</v>
      </c>
      <c r="C72" s="5">
        <f>C71+'PV single cash flow'!C71</f>
        <v>10.8376</v>
      </c>
      <c r="D72" s="5">
        <f>D71+'PV single cash flow'!D71</f>
        <v>10.462100000000001</v>
      </c>
      <c r="E72" s="5">
        <f>E71+'PV single cash flow'!E71</f>
        <v>10.105999999999998</v>
      </c>
      <c r="F72" s="5">
        <f>F71+'PV single cash flow'!F71</f>
        <v>9.767699999999998</v>
      </c>
      <c r="G72" s="5">
        <f>G71+'PV single cash flow'!G71</f>
        <v>9.446399999999999</v>
      </c>
      <c r="H72" s="5">
        <f>H71+'PV single cash flow'!H71</f>
        <v>9.1417</v>
      </c>
      <c r="I72" s="5">
        <f>I71+'PV single cash flow'!I71</f>
        <v>8.8513</v>
      </c>
      <c r="J72" s="5">
        <f>J71+'PV single cash flow'!J71</f>
        <v>8.575300000000002</v>
      </c>
      <c r="K72" s="5">
        <f>K71+'PV single cash flow'!K71</f>
        <v>8.3124</v>
      </c>
      <c r="L72" s="5">
        <f>L71+'PV single cash flow'!L71</f>
        <v>8.0621</v>
      </c>
      <c r="M72" s="5">
        <f>M71+'PV single cash flow'!M71</f>
        <v>7.823600000000001</v>
      </c>
      <c r="N72" s="5">
        <f>N71+'PV single cash flow'!N71</f>
        <v>7.5961</v>
      </c>
      <c r="O72" s="5">
        <f>O71+'PV single cash flow'!O71</f>
        <v>7.379100000000001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3" customFormat="1" ht="12.75">
      <c r="A73" s="6">
        <v>17</v>
      </c>
      <c r="B73" s="7">
        <f>B72+'PV single cash flow'!B72</f>
        <v>11.7073</v>
      </c>
      <c r="C73" s="7">
        <f>C72+'PV single cash flow'!C72</f>
        <v>11.2739</v>
      </c>
      <c r="D73" s="7">
        <f>D72+'PV single cash flow'!D72</f>
        <v>10.864500000000001</v>
      </c>
      <c r="E73" s="7">
        <f>E72+'PV single cash flow'!E72</f>
        <v>10.477399999999998</v>
      </c>
      <c r="F73" s="7">
        <f>F72+'PV single cash flow'!F72</f>
        <v>10.110499999999998</v>
      </c>
      <c r="G73" s="7">
        <f>G72+'PV single cash flow'!G72</f>
        <v>9.762999999999998</v>
      </c>
      <c r="H73" s="7">
        <f>H72+'PV single cash flow'!H72</f>
        <v>9.4342</v>
      </c>
      <c r="I73" s="7">
        <f>I72+'PV single cash flow'!I72</f>
        <v>9.1216</v>
      </c>
      <c r="J73" s="7">
        <f>J72+'PV single cash flow'!J72</f>
        <v>8.825200000000002</v>
      </c>
      <c r="K73" s="7">
        <f>K72+'PV single cash flow'!K72</f>
        <v>8.5435</v>
      </c>
      <c r="L73" s="7">
        <f>L72+'PV single cash flow'!L72</f>
        <v>8.2759</v>
      </c>
      <c r="M73" s="7">
        <f>M72+'PV single cash flow'!M72</f>
        <v>8.021400000000002</v>
      </c>
      <c r="N73" s="7">
        <f>N72+'PV single cash flow'!N72</f>
        <v>7.7793</v>
      </c>
      <c r="O73" s="7">
        <f>O72+'PV single cash flow'!O72</f>
        <v>7.548700000000001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3" customFormat="1" ht="12.75">
      <c r="A74" s="4">
        <v>18</v>
      </c>
      <c r="B74" s="5">
        <f>B73+'PV single cash flow'!B73</f>
        <v>12.1601</v>
      </c>
      <c r="C74" s="5">
        <f>C73+'PV single cash flow'!C73</f>
        <v>11.6894</v>
      </c>
      <c r="D74" s="5">
        <f>D73+'PV single cash flow'!D73</f>
        <v>11.246000000000002</v>
      </c>
      <c r="E74" s="5">
        <f>E73+'PV single cash flow'!E73</f>
        <v>10.827699999999998</v>
      </c>
      <c r="F74" s="5">
        <f>F73+'PV single cash flow'!F73</f>
        <v>10.432399999999998</v>
      </c>
      <c r="G74" s="5">
        <f>G73+'PV single cash flow'!G73</f>
        <v>10.058899999999998</v>
      </c>
      <c r="H74" s="5">
        <f>H73+'PV single cash flow'!H73</f>
        <v>9.7062</v>
      </c>
      <c r="I74" s="5">
        <f>I73+'PV single cash flow'!I73</f>
        <v>9.3718</v>
      </c>
      <c r="J74" s="5">
        <f>J73+'PV single cash flow'!J73</f>
        <v>9.055500000000002</v>
      </c>
      <c r="K74" s="5">
        <f>K73+'PV single cash flow'!K73</f>
        <v>8.7555</v>
      </c>
      <c r="L74" s="5">
        <f>L73+'PV single cash flow'!L73</f>
        <v>8.4711</v>
      </c>
      <c r="M74" s="5">
        <f>M73+'PV single cash flow'!M73</f>
        <v>8.201300000000002</v>
      </c>
      <c r="N74" s="5">
        <f>N73+'PV single cash flow'!N73</f>
        <v>7.9451</v>
      </c>
      <c r="O74" s="5">
        <f>O73+'PV single cash flow'!O73</f>
        <v>7.701500000000001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3" customFormat="1" ht="12.75">
      <c r="A75" s="6">
        <v>19</v>
      </c>
      <c r="B75" s="7">
        <f>B74+'PV single cash flow'!B74</f>
        <v>12.593399999999999</v>
      </c>
      <c r="C75" s="7">
        <f>C74+'PV single cash flow'!C74</f>
        <v>12.085099999999999</v>
      </c>
      <c r="D75" s="7">
        <f>D74+'PV single cash flow'!D74</f>
        <v>11.607600000000001</v>
      </c>
      <c r="E75" s="7">
        <f>E74+'PV single cash flow'!E74</f>
        <v>11.158199999999999</v>
      </c>
      <c r="F75" s="7">
        <f>F74+'PV single cash flow'!F74</f>
        <v>10.734599999999997</v>
      </c>
      <c r="G75" s="7">
        <f>G74+'PV single cash flow'!G74</f>
        <v>10.335399999999998</v>
      </c>
      <c r="H75" s="7">
        <f>H74+'PV single cash flow'!H74</f>
        <v>9.9593</v>
      </c>
      <c r="I75" s="7">
        <f>I74+'PV single cash flow'!I74</f>
        <v>9.6035</v>
      </c>
      <c r="J75" s="7">
        <f>J74+'PV single cash flow'!J74</f>
        <v>9.267700000000001</v>
      </c>
      <c r="K75" s="7">
        <f>K74+'PV single cash flow'!K74</f>
        <v>8.95</v>
      </c>
      <c r="L75" s="7">
        <f>L74+'PV single cash flow'!L74</f>
        <v>8.6494</v>
      </c>
      <c r="M75" s="7">
        <f>M74+'PV single cash flow'!M74</f>
        <v>8.364800000000002</v>
      </c>
      <c r="N75" s="7">
        <f>N74+'PV single cash flow'!N74</f>
        <v>8.0951</v>
      </c>
      <c r="O75" s="7">
        <f>O74+'PV single cash flow'!O74</f>
        <v>7.839200000000001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3" customFormat="1" ht="12.75">
      <c r="A76" s="4">
        <v>20</v>
      </c>
      <c r="B76" s="5">
        <f>B75+'PV single cash flow'!B75</f>
        <v>13.008</v>
      </c>
      <c r="C76" s="5">
        <f>C75+'PV single cash flow'!C75</f>
        <v>12.462</v>
      </c>
      <c r="D76" s="5">
        <f>D75+'PV single cash flow'!D75</f>
        <v>11.950300000000002</v>
      </c>
      <c r="E76" s="5">
        <f>E75+'PV single cash flow'!E75</f>
        <v>11.469999999999999</v>
      </c>
      <c r="F76" s="5">
        <f>F75+'PV single cash flow'!F75</f>
        <v>11.018399999999996</v>
      </c>
      <c r="G76" s="5">
        <f>G75+'PV single cash flow'!G75</f>
        <v>10.593799999999998</v>
      </c>
      <c r="H76" s="5">
        <f>H75+'PV single cash flow'!H75</f>
        <v>10.194700000000001</v>
      </c>
      <c r="I76" s="5">
        <f>I75+'PV single cash flow'!I75</f>
        <v>9.818</v>
      </c>
      <c r="J76" s="5">
        <f>J75+'PV single cash flow'!J75</f>
        <v>9.463300000000002</v>
      </c>
      <c r="K76" s="5">
        <f>K75+'PV single cash flow'!K75</f>
        <v>9.1284</v>
      </c>
      <c r="L76" s="5">
        <f>L75+'PV single cash flow'!L75</f>
        <v>8.8122</v>
      </c>
      <c r="M76" s="5">
        <f>M75+'PV single cash flow'!M75</f>
        <v>8.513400000000003</v>
      </c>
      <c r="N76" s="5">
        <f>N75+'PV single cash flow'!N75</f>
        <v>8.2309</v>
      </c>
      <c r="O76" s="5">
        <f>O75+'PV single cash flow'!O75</f>
        <v>7.9632000000000005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3" customFormat="1" ht="12.75">
      <c r="A77" s="6">
        <v>21</v>
      </c>
      <c r="B77" s="7">
        <f>B76+'PV single cash flow'!B76</f>
        <v>13.4048</v>
      </c>
      <c r="C77" s="7">
        <f>C76+'PV single cash flow'!C76</f>
        <v>12.8209</v>
      </c>
      <c r="D77" s="7">
        <f>D76+'PV single cash flow'!D76</f>
        <v>12.275200000000002</v>
      </c>
      <c r="E77" s="7">
        <f>E76+'PV single cash flow'!E76</f>
        <v>11.764199999999999</v>
      </c>
      <c r="F77" s="7">
        <f>F76+'PV single cash flow'!F76</f>
        <v>11.284899999999997</v>
      </c>
      <c r="G77" s="7">
        <f>G76+'PV single cash flow'!G76</f>
        <v>10.835299999999998</v>
      </c>
      <c r="H77" s="7">
        <f>H76+'PV single cash flow'!H76</f>
        <v>10.4137</v>
      </c>
      <c r="I77" s="7">
        <f>I76+'PV single cash flow'!I76</f>
        <v>10.0167</v>
      </c>
      <c r="J77" s="7">
        <f>J76+'PV single cash flow'!J76</f>
        <v>9.643600000000003</v>
      </c>
      <c r="K77" s="7">
        <f>K76+'PV single cash flow'!K76</f>
        <v>9.2921</v>
      </c>
      <c r="L77" s="7">
        <f>L76+'PV single cash flow'!L76</f>
        <v>8.9609</v>
      </c>
      <c r="M77" s="7">
        <f>M76+'PV single cash flow'!M76</f>
        <v>8.648500000000002</v>
      </c>
      <c r="N77" s="7">
        <f>N76+'PV single cash flow'!N76</f>
        <v>8.3538</v>
      </c>
      <c r="O77" s="7">
        <f>O76+'PV single cash flow'!O76</f>
        <v>8.074900000000001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3" customFormat="1" ht="12.75">
      <c r="A78" s="4">
        <v>22</v>
      </c>
      <c r="B78" s="5">
        <f>B77+'PV single cash flow'!B77</f>
        <v>13.7845</v>
      </c>
      <c r="C78" s="5">
        <f>C77+'PV single cash flow'!C77</f>
        <v>13.1627</v>
      </c>
      <c r="D78" s="5">
        <f>D77+'PV single cash flow'!D77</f>
        <v>12.583100000000002</v>
      </c>
      <c r="E78" s="5">
        <f>E77+'PV single cash flow'!E77</f>
        <v>12.041699999999999</v>
      </c>
      <c r="F78" s="5">
        <f>F77+'PV single cash flow'!F77</f>
        <v>11.535099999999996</v>
      </c>
      <c r="G78" s="5">
        <f>G77+'PV single cash flow'!G77</f>
        <v>11.060999999999998</v>
      </c>
      <c r="H78" s="5">
        <f>H77+'PV single cash flow'!H77</f>
        <v>10.6174</v>
      </c>
      <c r="I78" s="5">
        <f>I77+'PV single cash flow'!I77</f>
        <v>10.2006</v>
      </c>
      <c r="J78" s="5">
        <f>J77+'PV single cash flow'!J77</f>
        <v>9.809800000000003</v>
      </c>
      <c r="K78" s="5">
        <f>K77+'PV single cash flow'!K77</f>
        <v>9.4423</v>
      </c>
      <c r="L78" s="5">
        <f>L77+'PV single cash flow'!L77</f>
        <v>9.0967</v>
      </c>
      <c r="M78" s="5">
        <f>M77+'PV single cash flow'!M77</f>
        <v>8.771300000000002</v>
      </c>
      <c r="N78" s="5">
        <f>N77+'PV single cash flow'!N77</f>
        <v>8.465</v>
      </c>
      <c r="O78" s="5">
        <f>O77+'PV single cash flow'!O77</f>
        <v>8.175600000000001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3" customFormat="1" ht="12.75">
      <c r="A79" s="6">
        <v>23</v>
      </c>
      <c r="B79" s="7">
        <f>B78+'PV single cash flow'!B78</f>
        <v>14.1479</v>
      </c>
      <c r="C79" s="7">
        <f>C78+'PV single cash flow'!C78</f>
        <v>13.488299999999999</v>
      </c>
      <c r="D79" s="7">
        <f>D78+'PV single cash flow'!D78</f>
        <v>12.875000000000002</v>
      </c>
      <c r="E79" s="7">
        <f>E78+'PV single cash flow'!E78</f>
        <v>12.303499999999998</v>
      </c>
      <c r="F79" s="7">
        <f>F78+'PV single cash flow'!F78</f>
        <v>11.769999999999996</v>
      </c>
      <c r="G79" s="7">
        <f>G78+'PV single cash flow'!G78</f>
        <v>11.271899999999999</v>
      </c>
      <c r="H79" s="7">
        <f>H78+'PV single cash flow'!H78</f>
        <v>10.8069</v>
      </c>
      <c r="I79" s="7">
        <f>I78+'PV single cash flow'!I78</f>
        <v>10.370899999999999</v>
      </c>
      <c r="J79" s="7">
        <f>J78+'PV single cash flow'!J78</f>
        <v>9.962900000000003</v>
      </c>
      <c r="K79" s="7">
        <f>K78+'PV single cash flow'!K78</f>
        <v>9.5801</v>
      </c>
      <c r="L79" s="7">
        <f>L78+'PV single cash flow'!L78</f>
        <v>9.2207</v>
      </c>
      <c r="M79" s="7">
        <f>M78+'PV single cash flow'!M78</f>
        <v>8.883000000000003</v>
      </c>
      <c r="N79" s="7">
        <f>N78+'PV single cash flow'!N78</f>
        <v>8.5656</v>
      </c>
      <c r="O79" s="7">
        <f>O78+'PV single cash flow'!O78</f>
        <v>8.266300000000001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3" customFormat="1" ht="12.75">
      <c r="A80" s="4">
        <v>24</v>
      </c>
      <c r="B80" s="5">
        <f>B79+'PV single cash flow'!B79</f>
        <v>14.4956</v>
      </c>
      <c r="C80" s="5">
        <f>C79+'PV single cash flow'!C79</f>
        <v>13.798399999999999</v>
      </c>
      <c r="D80" s="5">
        <f>D79+'PV single cash flow'!D79</f>
        <v>13.151700000000002</v>
      </c>
      <c r="E80" s="5">
        <f>E79+'PV single cash flow'!E79</f>
        <v>12.550499999999998</v>
      </c>
      <c r="F80" s="5">
        <f>F79+'PV single cash flow'!F79</f>
        <v>11.990599999999995</v>
      </c>
      <c r="G80" s="5">
        <f>G79+'PV single cash flow'!G79</f>
        <v>11.469</v>
      </c>
      <c r="H80" s="5">
        <f>H79+'PV single cash flow'!H79</f>
        <v>10.9832</v>
      </c>
      <c r="I80" s="5">
        <f>I79+'PV single cash flow'!I79</f>
        <v>10.528599999999999</v>
      </c>
      <c r="J80" s="5">
        <f>J79+'PV single cash flow'!J79</f>
        <v>10.104100000000003</v>
      </c>
      <c r="K80" s="5">
        <f>K79+'PV single cash flow'!K79</f>
        <v>9.7065</v>
      </c>
      <c r="L80" s="5">
        <f>L79+'PV single cash flow'!L79</f>
        <v>9.334000000000001</v>
      </c>
      <c r="M80" s="5">
        <f>M79+'PV single cash flow'!M79</f>
        <v>8.984500000000002</v>
      </c>
      <c r="N80" s="5">
        <f>N79+'PV single cash flow'!N79</f>
        <v>8.6567</v>
      </c>
      <c r="O80" s="5">
        <f>O79+'PV single cash flow'!O79</f>
        <v>8.348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3" customFormat="1" ht="12.75">
      <c r="A81" s="6">
        <v>25</v>
      </c>
      <c r="B81" s="7">
        <f>B80+'PV single cash flow'!B80</f>
        <v>14.828299999999999</v>
      </c>
      <c r="C81" s="7">
        <f>C80+'PV single cash flow'!C80</f>
        <v>14.093699999999998</v>
      </c>
      <c r="D81" s="7">
        <f>D80+'PV single cash flow'!D80</f>
        <v>13.413900000000002</v>
      </c>
      <c r="E81" s="7">
        <f>E80+'PV single cash flow'!E80</f>
        <v>12.783499999999998</v>
      </c>
      <c r="F81" s="7">
        <f>F80+'PV single cash flow'!F80</f>
        <v>12.197699999999996</v>
      </c>
      <c r="G81" s="7">
        <f>G80+'PV single cash flow'!G80</f>
        <v>11.6532</v>
      </c>
      <c r="H81" s="7">
        <f>H80+'PV single cash flow'!H80</f>
        <v>11.1472</v>
      </c>
      <c r="I81" s="7">
        <f>I80+'PV single cash flow'!I80</f>
        <v>10.6746</v>
      </c>
      <c r="J81" s="7">
        <f>J80+'PV single cash flow'!J80</f>
        <v>10.234200000000003</v>
      </c>
      <c r="K81" s="7">
        <f>K80+'PV single cash flow'!K80</f>
        <v>9.8225</v>
      </c>
      <c r="L81" s="7">
        <f>L80+'PV single cash flow'!L80</f>
        <v>9.437400000000002</v>
      </c>
      <c r="M81" s="7">
        <f>M80+'PV single cash flow'!M80</f>
        <v>9.076800000000002</v>
      </c>
      <c r="N81" s="7">
        <f>N80+'PV single cash flow'!N80</f>
        <v>8.7391</v>
      </c>
      <c r="O81" s="7">
        <f>O80+'PV single cash flow'!O80</f>
        <v>8.421600000000002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3" customFormat="1" ht="12.75">
      <c r="A82" s="4">
        <v>26</v>
      </c>
      <c r="B82" s="5">
        <f>B81+'PV single cash flow'!B81</f>
        <v>15.1467</v>
      </c>
      <c r="C82" s="5">
        <f>C81+'PV single cash flow'!C81</f>
        <v>14.374899999999998</v>
      </c>
      <c r="D82" s="5">
        <f>D81+'PV single cash flow'!D81</f>
        <v>13.662500000000001</v>
      </c>
      <c r="E82" s="5">
        <f>E81+'PV single cash flow'!E81</f>
        <v>13.003299999999998</v>
      </c>
      <c r="F82" s="5">
        <f>F81+'PV single cash flow'!F81</f>
        <v>12.392199999999995</v>
      </c>
      <c r="G82" s="5">
        <f>G81+'PV single cash flow'!G81</f>
        <v>11.8254</v>
      </c>
      <c r="H82" s="5">
        <f>H81+'PV single cash flow'!H81</f>
        <v>11.2997</v>
      </c>
      <c r="I82" s="5">
        <f>I81+'PV single cash flow'!I81</f>
        <v>10.8098</v>
      </c>
      <c r="J82" s="5">
        <f>J81+'PV single cash flow'!J81</f>
        <v>10.354100000000003</v>
      </c>
      <c r="K82" s="5">
        <f>K81+'PV single cash flow'!K81</f>
        <v>9.9289</v>
      </c>
      <c r="L82" s="5">
        <f>L81+'PV single cash flow'!L81</f>
        <v>9.531900000000002</v>
      </c>
      <c r="M82" s="5">
        <f>M81+'PV single cash flow'!M81</f>
        <v>9.160700000000002</v>
      </c>
      <c r="N82" s="5">
        <f>N81+'PV single cash flow'!N81</f>
        <v>8.8137</v>
      </c>
      <c r="O82" s="5">
        <f>O81+'PV single cash flow'!O81</f>
        <v>8.487900000000002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3" customFormat="1" ht="12.75">
      <c r="A83" s="6">
        <v>27</v>
      </c>
      <c r="B83" s="7">
        <f>B82+'PV single cash flow'!B82</f>
        <v>15.4514</v>
      </c>
      <c r="C83" s="7">
        <f>C82+'PV single cash flow'!C82</f>
        <v>14.642699999999998</v>
      </c>
      <c r="D83" s="7">
        <f>D82+'PV single cash flow'!D82</f>
        <v>13.898100000000001</v>
      </c>
      <c r="E83" s="7">
        <f>E82+'PV single cash flow'!E82</f>
        <v>13.210699999999997</v>
      </c>
      <c r="F83" s="7">
        <f>F82+'PV single cash flow'!F82</f>
        <v>12.574799999999996</v>
      </c>
      <c r="G83" s="7">
        <f>G82+'PV single cash flow'!G82</f>
        <v>11.9863</v>
      </c>
      <c r="H83" s="7">
        <f>H82+'PV single cash flow'!H82</f>
        <v>11.4416</v>
      </c>
      <c r="I83" s="7">
        <f>I82+'PV single cash flow'!I82</f>
        <v>10.934999999999999</v>
      </c>
      <c r="J83" s="7">
        <f>J82+'PV single cash flow'!J82</f>
        <v>10.464600000000003</v>
      </c>
      <c r="K83" s="7">
        <f>K82+'PV single cash flow'!K82</f>
        <v>10.0265</v>
      </c>
      <c r="L83" s="7">
        <f>L82+'PV single cash flow'!L82</f>
        <v>9.618200000000002</v>
      </c>
      <c r="M83" s="7">
        <f>M82+'PV single cash flow'!M82</f>
        <v>9.237000000000002</v>
      </c>
      <c r="N83" s="7">
        <f>N82+'PV single cash flow'!N82</f>
        <v>8.881200000000002</v>
      </c>
      <c r="O83" s="7">
        <f>O82+'PV single cash flow'!O82</f>
        <v>8.547600000000001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3" customFormat="1" ht="12.75">
      <c r="A84" s="4">
        <v>28</v>
      </c>
      <c r="B84" s="5">
        <f>B83+'PV single cash flow'!B83</f>
        <v>15.743</v>
      </c>
      <c r="C84" s="5">
        <f>C83+'PV single cash flow'!C83</f>
        <v>14.897799999999998</v>
      </c>
      <c r="D84" s="5">
        <f>D83+'PV single cash flow'!D83</f>
        <v>14.121400000000001</v>
      </c>
      <c r="E84" s="5">
        <f>E83+'PV single cash flow'!E83</f>
        <v>13.406299999999998</v>
      </c>
      <c r="F84" s="5">
        <f>F83+'PV single cash flow'!F83</f>
        <v>12.746299999999996</v>
      </c>
      <c r="G84" s="5">
        <f>G83+'PV single cash flow'!G83</f>
        <v>12.1367</v>
      </c>
      <c r="H84" s="5">
        <f>H83+'PV single cash flow'!H83</f>
        <v>11.573599999999999</v>
      </c>
      <c r="I84" s="5">
        <f>I83+'PV single cash flow'!I83</f>
        <v>11.050899999999999</v>
      </c>
      <c r="J84" s="5">
        <f>J83+'PV single cash flow'!J83</f>
        <v>10.566500000000003</v>
      </c>
      <c r="K84" s="5">
        <f>K83+'PV single cash flow'!K83</f>
        <v>10.116</v>
      </c>
      <c r="L84" s="5">
        <f>L83+'PV single cash flow'!L83</f>
        <v>9.697000000000001</v>
      </c>
      <c r="M84" s="5">
        <f>M83+'PV single cash flow'!M83</f>
        <v>9.306300000000002</v>
      </c>
      <c r="N84" s="5">
        <f>N83+'PV single cash flow'!N83</f>
        <v>8.942300000000001</v>
      </c>
      <c r="O84" s="5">
        <f>O83+'PV single cash flow'!O83</f>
        <v>8.601400000000002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3" customFormat="1" ht="12.75">
      <c r="A85" s="6">
        <v>29</v>
      </c>
      <c r="B85" s="7">
        <f>B84+'PV single cash flow'!B84</f>
        <v>16.022000000000002</v>
      </c>
      <c r="C85" s="7">
        <f>C84+'PV single cash flow'!C84</f>
        <v>15.140699999999999</v>
      </c>
      <c r="D85" s="7">
        <f>D84+'PV single cash flow'!D84</f>
        <v>14.333100000000002</v>
      </c>
      <c r="E85" s="7">
        <f>E84+'PV single cash flow'!E84</f>
        <v>13.590899999999998</v>
      </c>
      <c r="F85" s="7">
        <f>F84+'PV single cash flow'!F84</f>
        <v>12.907299999999996</v>
      </c>
      <c r="G85" s="7">
        <f>G84+'PV single cash flow'!G84</f>
        <v>12.277299999999999</v>
      </c>
      <c r="H85" s="7">
        <f>H84+'PV single cash flow'!H84</f>
        <v>11.696399999999999</v>
      </c>
      <c r="I85" s="7">
        <f>I84+'PV single cash flow'!I84</f>
        <v>11.158199999999999</v>
      </c>
      <c r="J85" s="7">
        <f>J84+'PV single cash flow'!J84</f>
        <v>10.660400000000003</v>
      </c>
      <c r="K85" s="7">
        <f>K84+'PV single cash flow'!K84</f>
        <v>10.1982</v>
      </c>
      <c r="L85" s="7">
        <f>L84+'PV single cash flow'!L84</f>
        <v>9.7689</v>
      </c>
      <c r="M85" s="7">
        <f>M84+'PV single cash flow'!M84</f>
        <v>9.369300000000003</v>
      </c>
      <c r="N85" s="7">
        <f>N84+'PV single cash flow'!N84</f>
        <v>8.997600000000002</v>
      </c>
      <c r="O85" s="7">
        <f>O84+'PV single cash flow'!O84</f>
        <v>8.649900000000002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3" customFormat="1" ht="12.75">
      <c r="A86" s="4">
        <v>30</v>
      </c>
      <c r="B86" s="5">
        <f>B85+'PV single cash flow'!B85</f>
        <v>16.289</v>
      </c>
      <c r="C86" s="5">
        <f>C85+'PV single cash flow'!C85</f>
        <v>15.3721</v>
      </c>
      <c r="D86" s="5">
        <f>D85+'PV single cash flow'!D85</f>
        <v>14.533700000000001</v>
      </c>
      <c r="E86" s="5">
        <f>E85+'PV single cash flow'!E85</f>
        <v>13.764999999999997</v>
      </c>
      <c r="F86" s="5">
        <f>F85+'PV single cash flow'!F85</f>
        <v>13.058499999999995</v>
      </c>
      <c r="G86" s="5">
        <f>G85+'PV single cash flow'!G85</f>
        <v>12.408699999999998</v>
      </c>
      <c r="H86" s="5">
        <f>H85+'PV single cash flow'!H85</f>
        <v>11.810599999999999</v>
      </c>
      <c r="I86" s="5">
        <f>I85+'PV single cash flow'!I85</f>
        <v>11.257599999999998</v>
      </c>
      <c r="J86" s="5">
        <f>J85+'PV single cash flow'!J85</f>
        <v>10.746900000000002</v>
      </c>
      <c r="K86" s="5">
        <f>K85+'PV single cash flow'!K85</f>
        <v>10.2736</v>
      </c>
      <c r="L86" s="5">
        <f>L85+'PV single cash flow'!L85</f>
        <v>9.8346</v>
      </c>
      <c r="M86" s="5">
        <f>M85+'PV single cash flow'!M85</f>
        <v>9.426600000000002</v>
      </c>
      <c r="N86" s="5">
        <f>N85+'PV single cash flow'!N85</f>
        <v>9.047600000000003</v>
      </c>
      <c r="O86" s="5">
        <f>O85+'PV single cash flow'!O85</f>
        <v>8.693600000000002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3" customFormat="1" ht="12.75">
      <c r="A87" s="6">
        <v>31</v>
      </c>
      <c r="B87" s="7">
        <f>B86+'PV single cash flow'!B86</f>
        <v>16.544500000000003</v>
      </c>
      <c r="C87" s="7">
        <f>C86+'PV single cash flow'!C86</f>
        <v>15.5925</v>
      </c>
      <c r="D87" s="7">
        <f>D86+'PV single cash flow'!D86</f>
        <v>14.723900000000002</v>
      </c>
      <c r="E87" s="7">
        <f>E86+'PV single cash flow'!E86</f>
        <v>13.929299999999998</v>
      </c>
      <c r="F87" s="7">
        <f>F86+'PV single cash flow'!F86</f>
        <v>13.200499999999995</v>
      </c>
      <c r="G87" s="7">
        <f>G86+'PV single cash flow'!G86</f>
        <v>12.531499999999998</v>
      </c>
      <c r="H87" s="7">
        <f>H86+'PV single cash flow'!H86</f>
        <v>11.916899999999998</v>
      </c>
      <c r="I87" s="7">
        <f>I86+'PV single cash flow'!I86</f>
        <v>11.349599999999999</v>
      </c>
      <c r="J87" s="7">
        <f>J86+'PV single cash flow'!J86</f>
        <v>10.826600000000003</v>
      </c>
      <c r="K87" s="7">
        <f>K86+'PV single cash flow'!K86</f>
        <v>10.3427</v>
      </c>
      <c r="L87" s="7">
        <f>L86+'PV single cash flow'!L86</f>
        <v>9.8946</v>
      </c>
      <c r="M87" s="7">
        <f>M86+'PV single cash flow'!M86</f>
        <v>9.478700000000002</v>
      </c>
      <c r="N87" s="7">
        <f>N86+'PV single cash flow'!N86</f>
        <v>9.092900000000002</v>
      </c>
      <c r="O87" s="7">
        <f>O86+'PV single cash flow'!O86</f>
        <v>8.733000000000002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3" customFormat="1" ht="12.75">
      <c r="A88" s="4">
        <v>32</v>
      </c>
      <c r="B88" s="5">
        <f>B87+'PV single cash flow'!B87</f>
        <v>16.789</v>
      </c>
      <c r="C88" s="5">
        <f>C87+'PV single cash flow'!C87</f>
        <v>15.802399999999999</v>
      </c>
      <c r="D88" s="5">
        <f>D87+'PV single cash flow'!D87</f>
        <v>14.904200000000003</v>
      </c>
      <c r="E88" s="5">
        <f>E87+'PV single cash flow'!E87</f>
        <v>14.084299999999997</v>
      </c>
      <c r="F88" s="5">
        <f>F87+'PV single cash flow'!F87</f>
        <v>13.333799999999995</v>
      </c>
      <c r="G88" s="5">
        <f>G87+'PV single cash flow'!G87</f>
        <v>12.646199999999997</v>
      </c>
      <c r="H88" s="5">
        <f>H87+'PV single cash flow'!H87</f>
        <v>12.015699999999999</v>
      </c>
      <c r="I88" s="5">
        <f>I87+'PV single cash flow'!I87</f>
        <v>11.4348</v>
      </c>
      <c r="J88" s="5">
        <f>J87+'PV single cash flow'!J87</f>
        <v>10.900100000000002</v>
      </c>
      <c r="K88" s="5">
        <f>K87+'PV single cash flow'!K87</f>
        <v>10.4061</v>
      </c>
      <c r="L88" s="5">
        <f>L87+'PV single cash flow'!L87</f>
        <v>9.9494</v>
      </c>
      <c r="M88" s="5">
        <f>M87+'PV single cash flow'!M87</f>
        <v>9.526100000000001</v>
      </c>
      <c r="N88" s="5">
        <f>N87+'PV single cash flow'!N87</f>
        <v>9.133900000000002</v>
      </c>
      <c r="O88" s="5">
        <f>O87+'PV single cash flow'!O87</f>
        <v>8.768500000000003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3" customFormat="1" ht="12.75">
      <c r="A89" s="6">
        <v>33</v>
      </c>
      <c r="B89" s="7">
        <f>B88+'PV single cash flow'!B88</f>
        <v>17.023000000000003</v>
      </c>
      <c r="C89" s="7">
        <f>C88+'PV single cash flow'!C88</f>
        <v>16.002299999999998</v>
      </c>
      <c r="D89" s="7">
        <f>D88+'PV single cash flow'!D88</f>
        <v>15.075100000000003</v>
      </c>
      <c r="E89" s="7">
        <f>E88+'PV single cash flow'!E88</f>
        <v>14.230499999999997</v>
      </c>
      <c r="F89" s="7">
        <f>F88+'PV single cash flow'!F88</f>
        <v>13.458999999999994</v>
      </c>
      <c r="G89" s="7">
        <f>G88+'PV single cash flow'!G88</f>
        <v>12.753399999999997</v>
      </c>
      <c r="H89" s="7">
        <f>H88+'PV single cash flow'!H88</f>
        <v>12.1076</v>
      </c>
      <c r="I89" s="7">
        <f>I88+'PV single cash flow'!I88</f>
        <v>11.5137</v>
      </c>
      <c r="J89" s="7">
        <f>J88+'PV single cash flow'!J88</f>
        <v>10.967800000000002</v>
      </c>
      <c r="K89" s="7">
        <f>K88+'PV single cash flow'!K88</f>
        <v>10.4643</v>
      </c>
      <c r="L89" s="7">
        <f>L88+'PV single cash flow'!L88</f>
        <v>9.999400000000001</v>
      </c>
      <c r="M89" s="7">
        <f>M88+'PV single cash flow'!M88</f>
        <v>9.569200000000002</v>
      </c>
      <c r="N89" s="7">
        <f>N88+'PV single cash flow'!N88</f>
        <v>9.171000000000003</v>
      </c>
      <c r="O89" s="7">
        <f>O88+'PV single cash flow'!O88</f>
        <v>8.800400000000003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s="3" customFormat="1" ht="12.75">
      <c r="A90" s="4">
        <v>34</v>
      </c>
      <c r="B90" s="5">
        <f>B89+'PV single cash flow'!B89</f>
        <v>17.246900000000004</v>
      </c>
      <c r="C90" s="5">
        <f>C89+'PV single cash flow'!C89</f>
        <v>16.1927</v>
      </c>
      <c r="D90" s="5">
        <f>D89+'PV single cash flow'!D89</f>
        <v>15.237100000000003</v>
      </c>
      <c r="E90" s="5">
        <f>E89+'PV single cash flow'!E89</f>
        <v>14.368399999999998</v>
      </c>
      <c r="F90" s="5">
        <f>F89+'PV single cash flow'!F89</f>
        <v>13.576499999999994</v>
      </c>
      <c r="G90" s="5">
        <f>G89+'PV single cash flow'!G89</f>
        <v>12.853599999999997</v>
      </c>
      <c r="H90" s="5">
        <f>H89+'PV single cash flow'!H89</f>
        <v>12.1931</v>
      </c>
      <c r="I90" s="5">
        <f>I89+'PV single cash flow'!I89</f>
        <v>11.5867</v>
      </c>
      <c r="J90" s="5">
        <f>J89+'PV single cash flow'!J89</f>
        <v>11.030200000000002</v>
      </c>
      <c r="K90" s="5">
        <f>K89+'PV single cash flow'!K89</f>
        <v>10.5177</v>
      </c>
      <c r="L90" s="5">
        <f>L89+'PV single cash flow'!L89</f>
        <v>10.045100000000001</v>
      </c>
      <c r="M90" s="5">
        <f>M89+'PV single cash flow'!M89</f>
        <v>9.608300000000002</v>
      </c>
      <c r="N90" s="5">
        <f>N89+'PV single cash flow'!N89</f>
        <v>9.204500000000003</v>
      </c>
      <c r="O90" s="5">
        <f>O89+'PV single cash flow'!O89</f>
        <v>8.829200000000004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3" customFormat="1" ht="12.75">
      <c r="A91" s="6">
        <v>35</v>
      </c>
      <c r="B91" s="7">
        <f>B90+'PV single cash flow'!B90</f>
        <v>17.461200000000005</v>
      </c>
      <c r="C91" s="7">
        <f>C90+'PV single cash flow'!C90</f>
        <v>16.374</v>
      </c>
      <c r="D91" s="7">
        <f>D90+'PV single cash flow'!D90</f>
        <v>15.390600000000003</v>
      </c>
      <c r="E91" s="7">
        <f>E90+'PV single cash flow'!E90</f>
        <v>14.498499999999998</v>
      </c>
      <c r="F91" s="7">
        <f>F90+'PV single cash flow'!F90</f>
        <v>13.686799999999995</v>
      </c>
      <c r="G91" s="7">
        <f>G90+'PV single cash flow'!G90</f>
        <v>12.947299999999997</v>
      </c>
      <c r="H91" s="7">
        <f>H90+'PV single cash flow'!H90</f>
        <v>12.272699999999999</v>
      </c>
      <c r="I91" s="7">
        <f>I90+'PV single cash flow'!I90</f>
        <v>11.654300000000001</v>
      </c>
      <c r="J91" s="7">
        <f>J90+'PV single cash flow'!J90</f>
        <v>11.087700000000002</v>
      </c>
      <c r="K91" s="7">
        <f>K90+'PV single cash flow'!K90</f>
        <v>10.566699999999999</v>
      </c>
      <c r="L91" s="7">
        <f>L90+'PV single cash flow'!L90</f>
        <v>10.086800000000002</v>
      </c>
      <c r="M91" s="7">
        <f>M90+'PV single cash flow'!M90</f>
        <v>9.643900000000002</v>
      </c>
      <c r="N91" s="7">
        <f>N90+'PV single cash flow'!N90</f>
        <v>9.234900000000003</v>
      </c>
      <c r="O91" s="7">
        <f>O90+'PV single cash flow'!O90</f>
        <v>8.855100000000004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s="3" customFormat="1" ht="12.75">
      <c r="A92" s="4">
        <v>36</v>
      </c>
      <c r="B92" s="5">
        <f>B91+'PV single cash flow'!B91</f>
        <v>17.666200000000003</v>
      </c>
      <c r="C92" s="5">
        <f>C91+'PV single cash flow'!C91</f>
        <v>16.546699999999998</v>
      </c>
      <c r="D92" s="5">
        <f>D91+'PV single cash flow'!D91</f>
        <v>15.536100000000003</v>
      </c>
      <c r="E92" s="5">
        <f>E91+'PV single cash flow'!E91</f>
        <v>14.621199999999998</v>
      </c>
      <c r="F92" s="5">
        <f>F91+'PV single cash flow'!F91</f>
        <v>13.790399999999995</v>
      </c>
      <c r="G92" s="5">
        <f>G91+'PV single cash flow'!G91</f>
        <v>13.034799999999997</v>
      </c>
      <c r="H92" s="5">
        <f>H91+'PV single cash flow'!H91</f>
        <v>12.346699999999998</v>
      </c>
      <c r="I92" s="5">
        <f>I91+'PV single cash flow'!I91</f>
        <v>11.7169</v>
      </c>
      <c r="J92" s="5">
        <f>J91+'PV single cash flow'!J91</f>
        <v>11.140700000000002</v>
      </c>
      <c r="K92" s="5">
        <f>K91+'PV single cash flow'!K91</f>
        <v>10.6116</v>
      </c>
      <c r="L92" s="5">
        <f>L91+'PV single cash flow'!L91</f>
        <v>10.124900000000002</v>
      </c>
      <c r="M92" s="5">
        <f>M91+'PV single cash flow'!M91</f>
        <v>9.676200000000001</v>
      </c>
      <c r="N92" s="5">
        <f>N91+'PV single cash flow'!N91</f>
        <v>9.262400000000003</v>
      </c>
      <c r="O92" s="5">
        <f>O91+'PV single cash flow'!O91</f>
        <v>8.878500000000004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3" customFormat="1" ht="12.75">
      <c r="A93" s="6">
        <v>37</v>
      </c>
      <c r="B93" s="7">
        <f>B92+'PV single cash flow'!B92</f>
        <v>17.862400000000004</v>
      </c>
      <c r="C93" s="7">
        <f>C92+'PV single cash flow'!C92</f>
        <v>16.7111</v>
      </c>
      <c r="D93" s="7">
        <f>D92+'PV single cash flow'!D92</f>
        <v>15.674000000000003</v>
      </c>
      <c r="E93" s="7">
        <f>E92+'PV single cash flow'!E92</f>
        <v>14.736999999999998</v>
      </c>
      <c r="F93" s="7">
        <f>F92+'PV single cash flow'!F92</f>
        <v>13.887699999999995</v>
      </c>
      <c r="G93" s="7">
        <f>G92+'PV single cash flow'!G92</f>
        <v>13.116599999999996</v>
      </c>
      <c r="H93" s="7">
        <f>H92+'PV single cash flow'!H92</f>
        <v>12.415499999999998</v>
      </c>
      <c r="I93" s="7">
        <f>I92+'PV single cash flow'!I92</f>
        <v>11.7749</v>
      </c>
      <c r="J93" s="7">
        <f>J92+'PV single cash flow'!J92</f>
        <v>11.189600000000002</v>
      </c>
      <c r="K93" s="7">
        <f>K92+'PV single cash flow'!K92</f>
        <v>10.6528</v>
      </c>
      <c r="L93" s="7">
        <f>L92+'PV single cash flow'!L92</f>
        <v>10.159700000000003</v>
      </c>
      <c r="M93" s="7">
        <f>M92+'PV single cash flow'!M92</f>
        <v>9.705600000000002</v>
      </c>
      <c r="N93" s="7">
        <f>N92+'PV single cash flow'!N92</f>
        <v>9.287300000000004</v>
      </c>
      <c r="O93" s="7">
        <f>O92+'PV single cash flow'!O92</f>
        <v>8.899500000000005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3" customFormat="1" ht="12.75">
      <c r="A94" s="4">
        <v>38</v>
      </c>
      <c r="B94" s="5">
        <f>B93+'PV single cash flow'!B93</f>
        <v>18.050200000000004</v>
      </c>
      <c r="C94" s="5">
        <f>C93+'PV single cash flow'!C93</f>
        <v>16.8677</v>
      </c>
      <c r="D94" s="5">
        <f>D93+'PV single cash flow'!D93</f>
        <v>15.804700000000002</v>
      </c>
      <c r="E94" s="5">
        <f>E93+'PV single cash flow'!E93</f>
        <v>14.846199999999998</v>
      </c>
      <c r="F94" s="5">
        <f>F93+'PV single cash flow'!F93</f>
        <v>13.979099999999995</v>
      </c>
      <c r="G94" s="5">
        <f>G93+'PV single cash flow'!G93</f>
        <v>13.193099999999996</v>
      </c>
      <c r="H94" s="5">
        <f>H93+'PV single cash flow'!H93</f>
        <v>12.479499999999998</v>
      </c>
      <c r="I94" s="5">
        <f>I93+'PV single cash flow'!I93</f>
        <v>11.8286</v>
      </c>
      <c r="J94" s="5">
        <f>J93+'PV single cash flow'!J93</f>
        <v>11.234600000000002</v>
      </c>
      <c r="K94" s="5">
        <f>K93+'PV single cash flow'!K93</f>
        <v>10.6906</v>
      </c>
      <c r="L94" s="5">
        <f>L93+'PV single cash flow'!L93</f>
        <v>10.191500000000003</v>
      </c>
      <c r="M94" s="5">
        <f>M93+'PV single cash flow'!M93</f>
        <v>9.732300000000002</v>
      </c>
      <c r="N94" s="5">
        <f>N93+'PV single cash flow'!N93</f>
        <v>9.309800000000005</v>
      </c>
      <c r="O94" s="5">
        <f>O93+'PV single cash flow'!O93</f>
        <v>8.918500000000005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s="3" customFormat="1" ht="12.75">
      <c r="A95" s="6">
        <v>39</v>
      </c>
      <c r="B95" s="7">
        <f>B94+'PV single cash flow'!B94</f>
        <v>18.229900000000004</v>
      </c>
      <c r="C95" s="7">
        <f>C94+'PV single cash flow'!C94</f>
        <v>17.0168</v>
      </c>
      <c r="D95" s="7">
        <f>D94+'PV single cash flow'!D94</f>
        <v>15.928600000000003</v>
      </c>
      <c r="E95" s="7">
        <f>E94+'PV single cash flow'!E94</f>
        <v>14.949299999999997</v>
      </c>
      <c r="F95" s="7">
        <f>F94+'PV single cash flow'!F94</f>
        <v>14.064899999999996</v>
      </c>
      <c r="G95" s="7">
        <f>G94+'PV single cash flow'!G94</f>
        <v>13.264599999999996</v>
      </c>
      <c r="H95" s="7">
        <f>H94+'PV single cash flow'!H94</f>
        <v>12.539099999999998</v>
      </c>
      <c r="I95" s="7">
        <f>I94+'PV single cash flow'!I94</f>
        <v>11.8783</v>
      </c>
      <c r="J95" s="7">
        <f>J94+'PV single cash flow'!J94</f>
        <v>11.276100000000001</v>
      </c>
      <c r="K95" s="7">
        <f>K94+'PV single cash flow'!K94</f>
        <v>10.7253</v>
      </c>
      <c r="L95" s="7">
        <f>L94+'PV single cash flow'!L94</f>
        <v>10.220500000000003</v>
      </c>
      <c r="M95" s="7">
        <f>M94+'PV single cash flow'!M94</f>
        <v>9.756600000000002</v>
      </c>
      <c r="N95" s="7">
        <f>N94+'PV single cash flow'!N94</f>
        <v>9.330200000000005</v>
      </c>
      <c r="O95" s="7">
        <f>O94+'PV single cash flow'!O94</f>
        <v>8.935600000000004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s="3" customFormat="1" ht="12.75">
      <c r="A96" s="4">
        <v>40</v>
      </c>
      <c r="B96" s="5">
        <f>B95+'PV single cash flow'!B95</f>
        <v>18.401800000000005</v>
      </c>
      <c r="C96" s="5">
        <f>C95+'PV single cash flow'!C95</f>
        <v>17.1588</v>
      </c>
      <c r="D96" s="5">
        <f>D95+'PV single cash flow'!D95</f>
        <v>16.046100000000003</v>
      </c>
      <c r="E96" s="5">
        <f>E95+'PV single cash flow'!E95</f>
        <v>15.046499999999998</v>
      </c>
      <c r="F96" s="5">
        <f>F95+'PV single cash flow'!F95</f>
        <v>14.145399999999997</v>
      </c>
      <c r="G96" s="5">
        <f>G95+'PV single cash flow'!G95</f>
        <v>13.331399999999997</v>
      </c>
      <c r="H96" s="5">
        <f>H95+'PV single cash flow'!H95</f>
        <v>12.594499999999998</v>
      </c>
      <c r="I96" s="5">
        <f>I95+'PV single cash flow'!I95</f>
        <v>11.924299999999999</v>
      </c>
      <c r="J96" s="5">
        <f>J95+'PV single cash flow'!J95</f>
        <v>11.314400000000001</v>
      </c>
      <c r="K96" s="5">
        <f>K95+'PV single cash flow'!K95</f>
        <v>10.757100000000001</v>
      </c>
      <c r="L96" s="5">
        <f>L95+'PV single cash flow'!L95</f>
        <v>10.247000000000003</v>
      </c>
      <c r="M96" s="5">
        <f>M95+'PV single cash flow'!M95</f>
        <v>9.778700000000002</v>
      </c>
      <c r="N96" s="5">
        <f>N95+'PV single cash flow'!N95</f>
        <v>9.348600000000005</v>
      </c>
      <c r="O96" s="5">
        <f>O95+'PV single cash flow'!O95</f>
        <v>8.951000000000004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15" s="3" customFormat="1" ht="12.75">
      <c r="A97" s="6">
        <v>41</v>
      </c>
      <c r="B97" s="7">
        <f>B96+'PV single cash flow'!B96</f>
        <v>18.566300000000005</v>
      </c>
      <c r="C97" s="7">
        <f>C96+'PV single cash flow'!C96</f>
        <v>17.2941</v>
      </c>
      <c r="D97" s="7">
        <f>D96+'PV single cash flow'!D96</f>
        <v>16.157400000000003</v>
      </c>
      <c r="E97" s="7">
        <f>E96+'PV single cash flow'!E96</f>
        <v>15.138199999999998</v>
      </c>
      <c r="F97" s="7">
        <f>F96+'PV single cash flow'!F96</f>
        <v>14.220999999999997</v>
      </c>
      <c r="G97" s="7">
        <f>G96+'PV single cash flow'!G96</f>
        <v>13.393799999999997</v>
      </c>
      <c r="H97" s="7">
        <f>H96+'PV single cash flow'!H96</f>
        <v>12.646099999999999</v>
      </c>
      <c r="I97" s="7">
        <f>I96+'PV single cash flow'!I96</f>
        <v>11.966899999999999</v>
      </c>
      <c r="J97" s="7">
        <f>J96+'PV single cash flow'!J96</f>
        <v>11.3497</v>
      </c>
      <c r="K97" s="7">
        <f>K96+'PV single cash flow'!K96</f>
        <v>10.7863</v>
      </c>
      <c r="L97" s="7">
        <f>L96+'PV single cash flow'!L96</f>
        <v>10.271200000000004</v>
      </c>
      <c r="M97" s="7">
        <f>M96+'PV single cash flow'!M96</f>
        <v>9.798800000000002</v>
      </c>
      <c r="N97" s="7">
        <f>N96+'PV single cash flow'!N96</f>
        <v>9.365300000000005</v>
      </c>
      <c r="O97" s="7">
        <f>O96+'PV single cash flow'!O96</f>
        <v>8.964900000000004</v>
      </c>
    </row>
    <row r="98" spans="1:15" s="3" customFormat="1" ht="12.75">
      <c r="A98" s="4">
        <v>42</v>
      </c>
      <c r="B98" s="5">
        <f>B97+'PV single cash flow'!B97</f>
        <v>18.723700000000004</v>
      </c>
      <c r="C98" s="5">
        <f>C97+'PV single cash flow'!C97</f>
        <v>17.4229</v>
      </c>
      <c r="D98" s="5">
        <f>D97+'PV single cash flow'!D97</f>
        <v>16.262900000000002</v>
      </c>
      <c r="E98" s="5">
        <f>E97+'PV single cash flow'!E97</f>
        <v>15.224699999999997</v>
      </c>
      <c r="F98" s="5">
        <f>F97+'PV single cash flow'!F97</f>
        <v>14.291999999999996</v>
      </c>
      <c r="G98" s="5">
        <f>G97+'PV single cash flow'!G97</f>
        <v>13.452099999999996</v>
      </c>
      <c r="H98" s="5">
        <f>H97+'PV single cash flow'!H97</f>
        <v>12.694099999999999</v>
      </c>
      <c r="I98" s="5">
        <f>I97+'PV single cash flow'!I97</f>
        <v>12.0064</v>
      </c>
      <c r="J98" s="5">
        <f>J97+'PV single cash flow'!J97</f>
        <v>11.382200000000001</v>
      </c>
      <c r="K98" s="5">
        <f>K97+'PV single cash flow'!K97</f>
        <v>10.8131</v>
      </c>
      <c r="L98" s="5">
        <f>L97+'PV single cash flow'!L97</f>
        <v>10.293300000000004</v>
      </c>
      <c r="M98" s="5">
        <f>M97+'PV single cash flow'!M97</f>
        <v>9.817100000000002</v>
      </c>
      <c r="N98" s="5">
        <f>N97+'PV single cash flow'!N97</f>
        <v>9.380400000000005</v>
      </c>
      <c r="O98" s="5">
        <f>O97+'PV single cash flow'!O97</f>
        <v>8.977400000000003</v>
      </c>
    </row>
    <row r="99" spans="1:15" s="3" customFormat="1" ht="12.75">
      <c r="A99" s="6">
        <v>43</v>
      </c>
      <c r="B99" s="7">
        <f>B98+'PV single cash flow'!B98</f>
        <v>18.874400000000005</v>
      </c>
      <c r="C99" s="7">
        <f>C98+'PV single cash flow'!C98</f>
        <v>17.545599999999997</v>
      </c>
      <c r="D99" s="7">
        <f>D98+'PV single cash flow'!D98</f>
        <v>16.362900000000003</v>
      </c>
      <c r="E99" s="7">
        <f>E98+'PV single cash flow'!E98</f>
        <v>15.306299999999997</v>
      </c>
      <c r="F99" s="7">
        <f>F98+'PV single cash flow'!F98</f>
        <v>14.358699999999997</v>
      </c>
      <c r="G99" s="7">
        <f>G98+'PV single cash flow'!G98</f>
        <v>13.506599999999997</v>
      </c>
      <c r="H99" s="7">
        <f>H98+'PV single cash flow'!H98</f>
        <v>12.7387</v>
      </c>
      <c r="I99" s="7">
        <f>I98+'PV single cash flow'!I98</f>
        <v>12.0429</v>
      </c>
      <c r="J99" s="7">
        <f>J98+'PV single cash flow'!J98</f>
        <v>11.4122</v>
      </c>
      <c r="K99" s="7">
        <f>K98+'PV single cash flow'!K98</f>
        <v>10.8377</v>
      </c>
      <c r="L99" s="7">
        <f>L98+'PV single cash flow'!L98</f>
        <v>10.313500000000005</v>
      </c>
      <c r="M99" s="7">
        <f>M98+'PV single cash flow'!M98</f>
        <v>9.833700000000002</v>
      </c>
      <c r="N99" s="7">
        <f>N98+'PV single cash flow'!N98</f>
        <v>9.394100000000005</v>
      </c>
      <c r="O99" s="7">
        <f>O98+'PV single cash flow'!O98</f>
        <v>8.988600000000003</v>
      </c>
    </row>
    <row r="100" spans="1:15" s="3" customFormat="1" ht="12.75">
      <c r="A100" s="4">
        <v>44</v>
      </c>
      <c r="B100" s="5">
        <f>B99+'PV single cash flow'!B99</f>
        <v>19.018600000000006</v>
      </c>
      <c r="C100" s="5">
        <f>C99+'PV single cash flow'!C99</f>
        <v>17.662499999999998</v>
      </c>
      <c r="D100" s="5">
        <f>D99+'PV single cash flow'!D99</f>
        <v>16.457700000000003</v>
      </c>
      <c r="E100" s="5">
        <f>E99+'PV single cash flow'!E99</f>
        <v>15.383299999999997</v>
      </c>
      <c r="F100" s="5">
        <f>F99+'PV single cash flow'!F99</f>
        <v>14.421299999999997</v>
      </c>
      <c r="G100" s="5">
        <f>G99+'PV single cash flow'!G99</f>
        <v>13.557499999999997</v>
      </c>
      <c r="H100" s="5">
        <f>H99+'PV single cash flow'!H99</f>
        <v>12.780199999999999</v>
      </c>
      <c r="I100" s="5">
        <f>I99+'PV single cash flow'!I99</f>
        <v>12.076699999999999</v>
      </c>
      <c r="J100" s="5">
        <f>J99+'PV single cash flow'!J99</f>
        <v>11.4398</v>
      </c>
      <c r="K100" s="5">
        <f>K99+'PV single cash flow'!K99</f>
        <v>10.8603</v>
      </c>
      <c r="L100" s="5">
        <f>L99+'PV single cash flow'!L99</f>
        <v>10.331900000000005</v>
      </c>
      <c r="M100" s="5">
        <f>M99+'PV single cash flow'!M99</f>
        <v>9.848800000000002</v>
      </c>
      <c r="N100" s="5">
        <f>N99+'PV single cash flow'!N99</f>
        <v>9.406500000000005</v>
      </c>
      <c r="O100" s="5">
        <f>O99+'PV single cash flow'!O99</f>
        <v>8.998700000000003</v>
      </c>
    </row>
    <row r="101" spans="1:15" s="3" customFormat="1" ht="12.75">
      <c r="A101" s="6">
        <v>45</v>
      </c>
      <c r="B101" s="7">
        <f>B100+'PV single cash flow'!B100</f>
        <v>19.156600000000008</v>
      </c>
      <c r="C101" s="7">
        <f>C100+'PV single cash flow'!C100</f>
        <v>17.773799999999998</v>
      </c>
      <c r="D101" s="7">
        <f>D100+'PV single cash flow'!D100</f>
        <v>16.547600000000003</v>
      </c>
      <c r="E101" s="7">
        <f>E100+'PV single cash flow'!E100</f>
        <v>15.455999999999996</v>
      </c>
      <c r="F101" s="7">
        <f>F100+'PV single cash flow'!F100</f>
        <v>14.480099999999997</v>
      </c>
      <c r="G101" s="7">
        <f>G100+'PV single cash flow'!G100</f>
        <v>13.605099999999997</v>
      </c>
      <c r="H101" s="7">
        <f>H100+'PV single cash flow'!H100</f>
        <v>12.8188</v>
      </c>
      <c r="I101" s="7">
        <f>I100+'PV single cash flow'!I100</f>
        <v>12.107999999999999</v>
      </c>
      <c r="J101" s="7">
        <f>J100+'PV single cash flow'!J100</f>
        <v>11.4652</v>
      </c>
      <c r="K101" s="7">
        <f>K100+'PV single cash flow'!K100</f>
        <v>10.881</v>
      </c>
      <c r="L101" s="7">
        <f>L100+'PV single cash flow'!L100</f>
        <v>10.348700000000004</v>
      </c>
      <c r="M101" s="7">
        <f>M100+'PV single cash flow'!M100</f>
        <v>9.862500000000002</v>
      </c>
      <c r="N101" s="7">
        <f>N100+'PV single cash flow'!N100</f>
        <v>9.417700000000005</v>
      </c>
      <c r="O101" s="7">
        <f>O100+'PV single cash flow'!O100</f>
        <v>9.007800000000003</v>
      </c>
    </row>
    <row r="102" spans="1:15" s="3" customFormat="1" ht="12.75">
      <c r="A102" s="4">
        <v>46</v>
      </c>
      <c r="B102" s="5">
        <f>B101+'PV single cash flow'!B101</f>
        <v>19.28860000000001</v>
      </c>
      <c r="C102" s="5">
        <f>C101+'PV single cash flow'!C101</f>
        <v>17.8798</v>
      </c>
      <c r="D102" s="5">
        <f>D101+'PV single cash flow'!D101</f>
        <v>16.632800000000003</v>
      </c>
      <c r="E102" s="5">
        <f>E101+'PV single cash flow'!E101</f>
        <v>15.524499999999996</v>
      </c>
      <c r="F102" s="5">
        <f>F101+'PV single cash flow'!F101</f>
        <v>14.535299999999996</v>
      </c>
      <c r="G102" s="5">
        <f>G101+'PV single cash flow'!G101</f>
        <v>13.649599999999996</v>
      </c>
      <c r="H102" s="5">
        <f>H101+'PV single cash flow'!H101</f>
        <v>12.8547</v>
      </c>
      <c r="I102" s="5">
        <f>I101+'PV single cash flow'!I101</f>
        <v>12.136999999999999</v>
      </c>
      <c r="J102" s="5">
        <f>J101+'PV single cash flow'!J101</f>
        <v>11.4887</v>
      </c>
      <c r="K102" s="5">
        <f>K101+'PV single cash flow'!K101</f>
        <v>10.9</v>
      </c>
      <c r="L102" s="5">
        <f>L101+'PV single cash flow'!L101</f>
        <v>10.364100000000004</v>
      </c>
      <c r="M102" s="5">
        <f>M101+'PV single cash flow'!M101</f>
        <v>9.875000000000002</v>
      </c>
      <c r="N102" s="5">
        <f>N101+'PV single cash flow'!N101</f>
        <v>9.427800000000005</v>
      </c>
      <c r="O102" s="5">
        <f>O101+'PV single cash flow'!O101</f>
        <v>9.016000000000004</v>
      </c>
    </row>
    <row r="103" spans="1:15" s="3" customFormat="1" ht="12.75">
      <c r="A103" s="6">
        <v>47</v>
      </c>
      <c r="B103" s="7">
        <f>B102+'PV single cash flow'!B102</f>
        <v>19.41490000000001</v>
      </c>
      <c r="C103" s="7">
        <f>C102+'PV single cash flow'!C102</f>
        <v>17.9807</v>
      </c>
      <c r="D103" s="7">
        <f>D102+'PV single cash flow'!D102</f>
        <v>16.713500000000003</v>
      </c>
      <c r="E103" s="7">
        <f>E102+'PV single cash flow'!E102</f>
        <v>15.589199999999996</v>
      </c>
      <c r="F103" s="7">
        <f>F102+'PV single cash flow'!F102</f>
        <v>14.587099999999996</v>
      </c>
      <c r="G103" s="7">
        <f>G102+'PV single cash flow'!G102</f>
        <v>13.691199999999997</v>
      </c>
      <c r="H103" s="7">
        <f>H102+'PV single cash flow'!H102</f>
        <v>12.8881</v>
      </c>
      <c r="I103" s="7">
        <f>I102+'PV single cash flow'!I102</f>
        <v>12.163899999999998</v>
      </c>
      <c r="J103" s="7">
        <f>J102+'PV single cash flow'!J102</f>
        <v>11.510299999999999</v>
      </c>
      <c r="K103" s="7">
        <f>K102+'PV single cash flow'!K102</f>
        <v>10.9174</v>
      </c>
      <c r="L103" s="7">
        <f>L102+'PV single cash flow'!L102</f>
        <v>10.378100000000003</v>
      </c>
      <c r="M103" s="7">
        <f>M102+'PV single cash flow'!M102</f>
        <v>9.886300000000002</v>
      </c>
      <c r="N103" s="7">
        <f>N102+'PV single cash flow'!N102</f>
        <v>9.437000000000005</v>
      </c>
      <c r="O103" s="7">
        <f>O102+'PV single cash flow'!O102</f>
        <v>9.023400000000004</v>
      </c>
    </row>
    <row r="104" spans="1:15" s="3" customFormat="1" ht="12.75">
      <c r="A104" s="4">
        <v>48</v>
      </c>
      <c r="B104" s="5">
        <f>B103+'PV single cash flow'!B103</f>
        <v>19.53580000000001</v>
      </c>
      <c r="C104" s="5">
        <f>C103+'PV single cash flow'!C103</f>
        <v>18.0768</v>
      </c>
      <c r="D104" s="5">
        <f>D103+'PV single cash flow'!D103</f>
        <v>16.790000000000003</v>
      </c>
      <c r="E104" s="5">
        <f>E103+'PV single cash flow'!E103</f>
        <v>15.650199999999996</v>
      </c>
      <c r="F104" s="5">
        <f>F103+'PV single cash flow'!F103</f>
        <v>14.635799999999996</v>
      </c>
      <c r="G104" s="5">
        <f>G103+'PV single cash flow'!G103</f>
        <v>13.730099999999997</v>
      </c>
      <c r="H104" s="5">
        <f>H103+'PV single cash flow'!H103</f>
        <v>12.9192</v>
      </c>
      <c r="I104" s="5">
        <f>I103+'PV single cash flow'!I103</f>
        <v>12.188799999999999</v>
      </c>
      <c r="J104" s="5">
        <f>J103+'PV single cash flow'!J103</f>
        <v>11.530199999999999</v>
      </c>
      <c r="K104" s="5">
        <f>K103+'PV single cash flow'!K103</f>
        <v>10.9334</v>
      </c>
      <c r="L104" s="5">
        <f>L103+'PV single cash flow'!L103</f>
        <v>10.390900000000004</v>
      </c>
      <c r="M104" s="5">
        <f>M103+'PV single cash flow'!M103</f>
        <v>9.896600000000003</v>
      </c>
      <c r="N104" s="5">
        <f>N103+'PV single cash flow'!N103</f>
        <v>9.445300000000005</v>
      </c>
      <c r="O104" s="5">
        <f>O103+'PV single cash flow'!O103</f>
        <v>9.030100000000004</v>
      </c>
    </row>
    <row r="105" spans="1:15" s="3" customFormat="1" ht="12.7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</sheetData>
  <printOptions horizontalCentered="1"/>
  <pageMargins left="0.25" right="0.25" top="0.25" bottom="0.25" header="0" footer="0"/>
  <pageSetup fitToHeight="1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104"/>
  <sheetViews>
    <sheetView workbookViewId="0" topLeftCell="A1">
      <selection activeCell="A2" sqref="A2"/>
    </sheetView>
  </sheetViews>
  <sheetFormatPr defaultColWidth="9.140625" defaultRowHeight="12.75"/>
  <cols>
    <col min="1" max="15" width="9.28125" style="3" customWidth="1"/>
    <col min="16" max="41" width="9.140625" style="3" customWidth="1"/>
  </cols>
  <sheetData>
    <row r="1" spans="1:27" ht="18">
      <c r="A1" s="8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7.5" customHeight="1">
      <c r="A2" s="8"/>
    </row>
    <row r="3" spans="1:15" ht="12.75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0"/>
      <c r="B4" s="10" t="s">
        <v>14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9.75" customHeight="1"/>
    <row r="6" spans="1:41" s="1" customFormat="1" ht="12.75" customHeight="1">
      <c r="A6" s="4" t="s">
        <v>0</v>
      </c>
      <c r="B6" s="13">
        <v>0.0025</v>
      </c>
      <c r="C6" s="13">
        <f>B6+0.25%</f>
        <v>0.005</v>
      </c>
      <c r="D6" s="13">
        <f aca="true" t="shared" si="0" ref="D6:L6">C6+0.25%</f>
        <v>0.0075</v>
      </c>
      <c r="E6" s="13">
        <f t="shared" si="0"/>
        <v>0.01</v>
      </c>
      <c r="F6" s="13">
        <f t="shared" si="0"/>
        <v>0.0125</v>
      </c>
      <c r="G6" s="13">
        <f t="shared" si="0"/>
        <v>0.015000000000000001</v>
      </c>
      <c r="H6" s="13">
        <f t="shared" si="0"/>
        <v>0.0175</v>
      </c>
      <c r="I6" s="13">
        <f t="shared" si="0"/>
        <v>0.02</v>
      </c>
      <c r="J6" s="13">
        <f t="shared" si="0"/>
        <v>0.0225</v>
      </c>
      <c r="K6" s="13">
        <f t="shared" si="0"/>
        <v>0.024999999999999998</v>
      </c>
      <c r="L6" s="13">
        <f t="shared" si="0"/>
        <v>0.027499999999999997</v>
      </c>
      <c r="M6" s="13">
        <f>L6+0.25%</f>
        <v>0.029999999999999995</v>
      </c>
      <c r="N6" s="13">
        <f>M6+0.5%</f>
        <v>0.034999999999999996</v>
      </c>
      <c r="O6" s="13">
        <f>N6+0.5%</f>
        <v>0.039999999999999994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27" ht="12.75" customHeight="1">
      <c r="A7" s="6">
        <v>1</v>
      </c>
      <c r="B7" s="7">
        <f>1</f>
        <v>1</v>
      </c>
      <c r="C7" s="7">
        <f>1</f>
        <v>1</v>
      </c>
      <c r="D7" s="7">
        <f>1</f>
        <v>1</v>
      </c>
      <c r="E7" s="7">
        <f>1</f>
        <v>1</v>
      </c>
      <c r="F7" s="7">
        <f>1</f>
        <v>1</v>
      </c>
      <c r="G7" s="7">
        <f>1</f>
        <v>1</v>
      </c>
      <c r="H7" s="7">
        <f>1</f>
        <v>1</v>
      </c>
      <c r="I7" s="7">
        <f>1</f>
        <v>1</v>
      </c>
      <c r="J7" s="7">
        <f>1</f>
        <v>1</v>
      </c>
      <c r="K7" s="7">
        <f>1</f>
        <v>1</v>
      </c>
      <c r="L7" s="7">
        <f>1</f>
        <v>1</v>
      </c>
      <c r="M7" s="7">
        <f>1</f>
        <v>1</v>
      </c>
      <c r="N7" s="7">
        <f>1</f>
        <v>1</v>
      </c>
      <c r="O7" s="7">
        <f>1</f>
        <v>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 customHeight="1">
      <c r="A8" s="4">
        <v>2</v>
      </c>
      <c r="B8" s="5">
        <f>1+'PV annuity at period end'!B7</f>
        <v>1.9975</v>
      </c>
      <c r="C8" s="5">
        <f>1+'PV annuity at period end'!C7</f>
        <v>1.995</v>
      </c>
      <c r="D8" s="5">
        <f>1+'PV annuity at period end'!D7</f>
        <v>1.9926</v>
      </c>
      <c r="E8" s="5">
        <f>1+'PV annuity at period end'!E7</f>
        <v>1.9901</v>
      </c>
      <c r="F8" s="5">
        <f>1+'PV annuity at period end'!F7</f>
        <v>1.9877</v>
      </c>
      <c r="G8" s="5">
        <f>1+'PV annuity at period end'!G7</f>
        <v>1.9851999999999999</v>
      </c>
      <c r="H8" s="5">
        <f>1+'PV annuity at period end'!H7</f>
        <v>1.9828000000000001</v>
      </c>
      <c r="I8" s="5">
        <f>1+'PV annuity at period end'!I7</f>
        <v>1.9804</v>
      </c>
      <c r="J8" s="5">
        <f>1+'PV annuity at period end'!J7</f>
        <v>1.978</v>
      </c>
      <c r="K8" s="5">
        <f>1+'PV annuity at period end'!K7</f>
        <v>1.9756</v>
      </c>
      <c r="L8" s="5">
        <f>1+'PV annuity at period end'!L7</f>
        <v>1.9731999999999998</v>
      </c>
      <c r="M8" s="5">
        <f>1+'PV annuity at period end'!M7</f>
        <v>1.9708999999999999</v>
      </c>
      <c r="N8" s="5">
        <f>1+'PV annuity at period end'!N7</f>
        <v>1.9662</v>
      </c>
      <c r="O8" s="5">
        <f>1+'PV annuity at period end'!O7</f>
        <v>1.9615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15" ht="12.75" customHeight="1">
      <c r="A9" s="6">
        <v>3</v>
      </c>
      <c r="B9" s="7">
        <f>1+'PV annuity at period end'!B8</f>
        <v>2.9925</v>
      </c>
      <c r="C9" s="7">
        <f>1+'PV annuity at period end'!C8</f>
        <v>2.9851</v>
      </c>
      <c r="D9" s="7">
        <f>1+'PV annuity at period end'!D8</f>
        <v>2.9778000000000002</v>
      </c>
      <c r="E9" s="7">
        <f>1+'PV annuity at period end'!E8</f>
        <v>2.9703999999999997</v>
      </c>
      <c r="F9" s="7">
        <f>1+'PV annuity at period end'!F8</f>
        <v>2.9632</v>
      </c>
      <c r="G9" s="7">
        <f>1+'PV annuity at period end'!G8</f>
        <v>2.9558999999999997</v>
      </c>
      <c r="H9" s="7">
        <f>1+'PV annuity at period end'!H8</f>
        <v>2.9487</v>
      </c>
      <c r="I9" s="7">
        <f>1+'PV annuity at period end'!I8</f>
        <v>2.9416</v>
      </c>
      <c r="J9" s="7">
        <f>1+'PV annuity at period end'!J8</f>
        <v>2.9345</v>
      </c>
      <c r="K9" s="7">
        <f>1+'PV annuity at period end'!K8</f>
        <v>2.9274</v>
      </c>
      <c r="L9" s="7">
        <f>1+'PV annuity at period end'!L8</f>
        <v>2.9204</v>
      </c>
      <c r="M9" s="7">
        <f>1+'PV annuity at period end'!M8</f>
        <v>2.9135</v>
      </c>
      <c r="N9" s="7">
        <f>1+'PV annuity at period end'!N8</f>
        <v>2.8997</v>
      </c>
      <c r="O9" s="7">
        <f>1+'PV annuity at period end'!O8</f>
        <v>2.8861</v>
      </c>
    </row>
    <row r="10" spans="1:15" ht="12.75" customHeight="1">
      <c r="A10" s="4">
        <v>4</v>
      </c>
      <c r="B10" s="5">
        <f>1+'PV annuity at period end'!B9</f>
        <v>3.9850000000000003</v>
      </c>
      <c r="C10" s="5">
        <f>1+'PV annuity at period end'!C9</f>
        <v>3.9702</v>
      </c>
      <c r="D10" s="5">
        <f>1+'PV annuity at period end'!D9</f>
        <v>3.9556</v>
      </c>
      <c r="E10" s="5">
        <f>1+'PV annuity at period end'!E9</f>
        <v>3.941</v>
      </c>
      <c r="F10" s="5">
        <f>1+'PV annuity at period end'!F9</f>
        <v>3.9266</v>
      </c>
      <c r="G10" s="5">
        <f>1+'PV annuity at period end'!G9</f>
        <v>3.9122</v>
      </c>
      <c r="H10" s="5">
        <f>1+'PV annuity at period end'!H9</f>
        <v>3.898</v>
      </c>
      <c r="I10" s="5">
        <f>1+'PV annuity at period end'!I9</f>
        <v>3.8839</v>
      </c>
      <c r="J10" s="5">
        <f>1+'PV annuity at period end'!J9</f>
        <v>3.8699</v>
      </c>
      <c r="K10" s="5">
        <f>1+'PV annuity at period end'!K9</f>
        <v>3.856</v>
      </c>
      <c r="L10" s="5">
        <f>1+'PV annuity at period end'!L9</f>
        <v>3.8422</v>
      </c>
      <c r="M10" s="5">
        <f>1+'PV annuity at period end'!M9</f>
        <v>3.8286</v>
      </c>
      <c r="N10" s="5">
        <f>1+'PV annuity at period end'!N9</f>
        <v>3.8016</v>
      </c>
      <c r="O10" s="5">
        <f>1+'PV annuity at period end'!O9</f>
        <v>3.7751</v>
      </c>
    </row>
    <row r="11" spans="1:15" ht="12.75" customHeight="1">
      <c r="A11" s="6">
        <v>5</v>
      </c>
      <c r="B11" s="7">
        <f>1+'PV annuity at period end'!B10</f>
        <v>4.9751</v>
      </c>
      <c r="C11" s="7">
        <f>1+'PV annuity at period end'!C10</f>
        <v>4.9504</v>
      </c>
      <c r="D11" s="7">
        <f>1+'PV annuity at period end'!D10</f>
        <v>4.9262</v>
      </c>
      <c r="E11" s="7">
        <f>1+'PV annuity at period end'!E10</f>
        <v>4.901999999999999</v>
      </c>
      <c r="F11" s="7">
        <f>1+'PV annuity at period end'!F10</f>
        <v>4.8781</v>
      </c>
      <c r="G11" s="7">
        <f>1+'PV annuity at period end'!G10</f>
        <v>4.8544</v>
      </c>
      <c r="H11" s="7">
        <f>1+'PV annuity at period end'!H10</f>
        <v>4.831</v>
      </c>
      <c r="I11" s="7">
        <f>1+'PV annuity at period end'!I10</f>
        <v>4.8077000000000005</v>
      </c>
      <c r="J11" s="7">
        <f>1+'PV annuity at period end'!J10</f>
        <v>4.7847</v>
      </c>
      <c r="K11" s="7">
        <f>1+'PV annuity at period end'!K10</f>
        <v>4.7620000000000005</v>
      </c>
      <c r="L11" s="7">
        <f>1+'PV annuity at period end'!L10</f>
        <v>4.7394</v>
      </c>
      <c r="M11" s="7">
        <f>1+'PV annuity at period end'!M10</f>
        <v>4.7171</v>
      </c>
      <c r="N11" s="7">
        <f>1+'PV annuity at period end'!N10</f>
        <v>4.673</v>
      </c>
      <c r="O11" s="7">
        <f>1+'PV annuity at period end'!O10</f>
        <v>4.6299</v>
      </c>
    </row>
    <row r="12" spans="1:15" ht="12.75" customHeight="1">
      <c r="A12" s="4">
        <v>6</v>
      </c>
      <c r="B12" s="5">
        <f>1+'PV annuity at period end'!B11</f>
        <v>5.9627</v>
      </c>
      <c r="C12" s="5">
        <f>1+'PV annuity at period end'!C11</f>
        <v>5.925800000000001</v>
      </c>
      <c r="D12" s="5">
        <f>1+'PV annuity at period end'!D11</f>
        <v>5.8895</v>
      </c>
      <c r="E12" s="5">
        <f>1+'PV annuity at period end'!E11</f>
        <v>5.8534999999999995</v>
      </c>
      <c r="F12" s="5">
        <f>1+'PV annuity at period end'!F11</f>
        <v>5.8179</v>
      </c>
      <c r="G12" s="5">
        <f>1+'PV annuity at period end'!G11</f>
        <v>5.7827</v>
      </c>
      <c r="H12" s="5">
        <f>1+'PV annuity at period end'!H11</f>
        <v>5.7479000000000005</v>
      </c>
      <c r="I12" s="5">
        <f>1+'PV annuity at period end'!I11</f>
        <v>5.7134</v>
      </c>
      <c r="J12" s="5">
        <f>1+'PV annuity at period end'!J11</f>
        <v>5.6794</v>
      </c>
      <c r="K12" s="5">
        <f>1+'PV annuity at period end'!K11</f>
        <v>5.6459</v>
      </c>
      <c r="L12" s="5">
        <f>1+'PV annuity at period end'!L11</f>
        <v>5.6126</v>
      </c>
      <c r="M12" s="5">
        <f>1+'PV annuity at period end'!M11</f>
        <v>5.5797</v>
      </c>
      <c r="N12" s="5">
        <f>1+'PV annuity at period end'!N11</f>
        <v>5.515</v>
      </c>
      <c r="O12" s="5">
        <f>1+'PV annuity at period end'!O11</f>
        <v>5.4518</v>
      </c>
    </row>
    <row r="13" spans="1:15" ht="12.75" customHeight="1">
      <c r="A13" s="6">
        <v>7</v>
      </c>
      <c r="B13" s="7">
        <f>1+'PV annuity at period end'!B12</f>
        <v>6.9478</v>
      </c>
      <c r="C13" s="7">
        <f>1+'PV annuity at period end'!C12</f>
        <v>6.896300000000001</v>
      </c>
      <c r="D13" s="7">
        <f>1+'PV annuity at period end'!D12</f>
        <v>6.8457</v>
      </c>
      <c r="E13" s="7">
        <f>1+'PV annuity at period end'!E12</f>
        <v>6.7955</v>
      </c>
      <c r="F13" s="7">
        <f>1+'PV annuity at period end'!F12</f>
        <v>6.7461</v>
      </c>
      <c r="G13" s="7">
        <f>1+'PV annuity at period end'!G12</f>
        <v>6.6972000000000005</v>
      </c>
      <c r="H13" s="7">
        <f>1+'PV annuity at period end'!H12</f>
        <v>6.649000000000001</v>
      </c>
      <c r="I13" s="7">
        <f>1+'PV annuity at period end'!I12</f>
        <v>6.6014</v>
      </c>
      <c r="J13" s="7">
        <f>1+'PV annuity at period end'!J12</f>
        <v>6.5544</v>
      </c>
      <c r="K13" s="7">
        <f>1+'PV annuity at period end'!K12</f>
        <v>6.5082</v>
      </c>
      <c r="L13" s="7">
        <f>1+'PV annuity at period end'!L12</f>
        <v>6.4624</v>
      </c>
      <c r="M13" s="7">
        <f>1+'PV annuity at period end'!M12</f>
        <v>6.4172</v>
      </c>
      <c r="N13" s="7">
        <f>1+'PV annuity at period end'!N12</f>
        <v>6.3285</v>
      </c>
      <c r="O13" s="7">
        <f>1+'PV annuity at period end'!O12</f>
        <v>6.242100000000001</v>
      </c>
    </row>
    <row r="14" spans="1:15" ht="12.75" customHeight="1">
      <c r="A14" s="4">
        <v>8</v>
      </c>
      <c r="B14" s="5">
        <f>1+'PV annuity at period end'!B13</f>
        <v>7.9305</v>
      </c>
      <c r="C14" s="5">
        <f>1+'PV annuity at period end'!C13</f>
        <v>7.862000000000001</v>
      </c>
      <c r="D14" s="5">
        <f>1+'PV annuity at period end'!D13</f>
        <v>7.7947</v>
      </c>
      <c r="E14" s="5">
        <f>1+'PV annuity at period end'!E13</f>
        <v>7.728199999999999</v>
      </c>
      <c r="F14" s="5">
        <f>1+'PV annuity at period end'!F13</f>
        <v>7.6628</v>
      </c>
      <c r="G14" s="5">
        <f>1+'PV annuity at period end'!G13</f>
        <v>7.5982</v>
      </c>
      <c r="H14" s="5">
        <f>1+'PV annuity at period end'!H13</f>
        <v>7.534600000000001</v>
      </c>
      <c r="I14" s="5">
        <f>1+'PV annuity at period end'!I13</f>
        <v>7.4719999999999995</v>
      </c>
      <c r="J14" s="5">
        <f>1+'PV annuity at period end'!J13</f>
        <v>7.410200000000001</v>
      </c>
      <c r="K14" s="5">
        <f>1+'PV annuity at period end'!K13</f>
        <v>7.349500000000001</v>
      </c>
      <c r="L14" s="5">
        <f>1+'PV annuity at period end'!L13</f>
        <v>7.2894</v>
      </c>
      <c r="M14" s="5">
        <f>1+'PV annuity at period end'!M13</f>
        <v>7.230300000000001</v>
      </c>
      <c r="N14" s="5">
        <f>1+'PV annuity at period end'!N13</f>
        <v>7.1145</v>
      </c>
      <c r="O14" s="5">
        <f>1+'PV annuity at period end'!O13</f>
        <v>7.002000000000001</v>
      </c>
    </row>
    <row r="15" spans="1:15" ht="12.75" customHeight="1">
      <c r="A15" s="6">
        <v>9</v>
      </c>
      <c r="B15" s="7">
        <f>1+'PV annuity at period end'!B14</f>
        <v>8.9107</v>
      </c>
      <c r="C15" s="7">
        <f>1+'PV annuity at period end'!C14</f>
        <v>8.8229</v>
      </c>
      <c r="D15" s="7">
        <f>1+'PV annuity at period end'!D14</f>
        <v>8.736699999999999</v>
      </c>
      <c r="E15" s="7">
        <f>1+'PV annuity at period end'!E14</f>
        <v>8.651699999999998</v>
      </c>
      <c r="F15" s="7">
        <f>1+'PV annuity at period end'!F14</f>
        <v>8.568200000000001</v>
      </c>
      <c r="G15" s="7">
        <f>1+'PV annuity at period end'!G14</f>
        <v>8.4859</v>
      </c>
      <c r="H15" s="7">
        <f>1+'PV annuity at period end'!H14</f>
        <v>8.405000000000001</v>
      </c>
      <c r="I15" s="7">
        <f>1+'PV annuity at period end'!I14</f>
        <v>8.3255</v>
      </c>
      <c r="J15" s="7">
        <f>1+'PV annuity at period end'!J14</f>
        <v>8.2471</v>
      </c>
      <c r="K15" s="7">
        <f>1+'PV annuity at period end'!K14</f>
        <v>8.170200000000001</v>
      </c>
      <c r="L15" s="7">
        <f>1+'PV annuity at period end'!L14</f>
        <v>8.0943</v>
      </c>
      <c r="M15" s="7">
        <f>1+'PV annuity at period end'!M14</f>
        <v>8.0197</v>
      </c>
      <c r="N15" s="7">
        <f>1+'PV annuity at period end'!N14</f>
        <v>7.8739</v>
      </c>
      <c r="O15" s="7">
        <f>1+'PV annuity at period end'!O14</f>
        <v>7.7327</v>
      </c>
    </row>
    <row r="16" spans="1:15" ht="12.75" customHeight="1">
      <c r="A16" s="4">
        <v>10</v>
      </c>
      <c r="B16" s="5">
        <f>1+'PV annuity at period end'!B15</f>
        <v>9.8885</v>
      </c>
      <c r="C16" s="5">
        <f>1+'PV annuity at period end'!C15</f>
        <v>9.779</v>
      </c>
      <c r="D16" s="5">
        <f>1+'PV annuity at period end'!D15</f>
        <v>9.6717</v>
      </c>
      <c r="E16" s="5">
        <f>1+'PV annuity at period end'!E15</f>
        <v>9.565999999999999</v>
      </c>
      <c r="F16" s="5">
        <f>1+'PV annuity at period end'!F15</f>
        <v>9.4624</v>
      </c>
      <c r="G16" s="5">
        <f>1+'PV annuity at period end'!G15</f>
        <v>9.3605</v>
      </c>
      <c r="H16" s="5">
        <f>1+'PV annuity at period end'!H15</f>
        <v>9.2604</v>
      </c>
      <c r="I16" s="5">
        <f>1+'PV annuity at period end'!I15</f>
        <v>9.1623</v>
      </c>
      <c r="J16" s="5">
        <f>1+'PV annuity at period end'!J15</f>
        <v>9.0656</v>
      </c>
      <c r="K16" s="5">
        <f>1+'PV annuity at period end'!K15</f>
        <v>8.9709</v>
      </c>
      <c r="L16" s="5">
        <f>1+'PV annuity at period end'!L15</f>
        <v>8.8777</v>
      </c>
      <c r="M16" s="5">
        <f>1+'PV annuity at period end'!M15</f>
        <v>8.786100000000001</v>
      </c>
      <c r="N16" s="5">
        <f>1+'PV annuity at period end'!N15</f>
        <v>8.6076</v>
      </c>
      <c r="O16" s="5">
        <f>1+'PV annuity at period end'!O15</f>
        <v>8.435300000000002</v>
      </c>
    </row>
    <row r="17" spans="1:15" ht="12.75" customHeight="1">
      <c r="A17" s="6">
        <v>11</v>
      </c>
      <c r="B17" s="7">
        <f>1+'PV annuity at period end'!B16</f>
        <v>10.863800000000001</v>
      </c>
      <c r="C17" s="7">
        <f>1+'PV annuity at period end'!C16</f>
        <v>10.7303</v>
      </c>
      <c r="D17" s="7">
        <f>1+'PV annuity at period end'!D16</f>
        <v>10.5997</v>
      </c>
      <c r="E17" s="7">
        <f>1+'PV annuity at period end'!E16</f>
        <v>10.4713</v>
      </c>
      <c r="F17" s="7">
        <f>1+'PV annuity at period end'!F16</f>
        <v>10.345600000000001</v>
      </c>
      <c r="G17" s="7">
        <f>1+'PV annuity at period end'!G16</f>
        <v>10.2222</v>
      </c>
      <c r="H17" s="7">
        <f>1+'PV annuity at period end'!H16</f>
        <v>10.1011</v>
      </c>
      <c r="I17" s="7">
        <f>1+'PV annuity at period end'!I16</f>
        <v>9.9826</v>
      </c>
      <c r="J17" s="7">
        <f>1+'PV annuity at period end'!J16</f>
        <v>9.8661</v>
      </c>
      <c r="K17" s="7">
        <f>1+'PV annuity at period end'!K16</f>
        <v>9.7521</v>
      </c>
      <c r="L17" s="7">
        <f>1+'PV annuity at period end'!L16</f>
        <v>9.6401</v>
      </c>
      <c r="M17" s="7">
        <f>1+'PV annuity at period end'!M16</f>
        <v>9.5302</v>
      </c>
      <c r="N17" s="7">
        <f>1+'PV annuity at period end'!N16</f>
        <v>9.3165</v>
      </c>
      <c r="O17" s="7">
        <f>1+'PV annuity at period end'!O16</f>
        <v>9.1109</v>
      </c>
    </row>
    <row r="18" spans="1:15" s="3" customFormat="1" ht="12.75" customHeight="1">
      <c r="A18" s="4">
        <v>12</v>
      </c>
      <c r="B18" s="5">
        <f>1+'PV annuity at period end'!B17</f>
        <v>11.8367</v>
      </c>
      <c r="C18" s="5">
        <f>1+'PV annuity at period end'!C17</f>
        <v>11.6769</v>
      </c>
      <c r="D18" s="5">
        <f>1+'PV annuity at period end'!D17</f>
        <v>11.520800000000001</v>
      </c>
      <c r="E18" s="5">
        <f>1+'PV annuity at period end'!E17</f>
        <v>11.3676</v>
      </c>
      <c r="F18" s="5">
        <f>1+'PV annuity at period end'!F17</f>
        <v>11.2179</v>
      </c>
      <c r="G18" s="5">
        <f>1+'PV annuity at period end'!G17</f>
        <v>11.071100000000001</v>
      </c>
      <c r="H18" s="5">
        <f>1+'PV annuity at period end'!H17</f>
        <v>10.9274</v>
      </c>
      <c r="I18" s="5">
        <f>1+'PV annuity at period end'!I17</f>
        <v>10.7869</v>
      </c>
      <c r="J18" s="5">
        <f>1+'PV annuity at period end'!J17</f>
        <v>10.649</v>
      </c>
      <c r="K18" s="5">
        <f>1+'PV annuity at period end'!K17</f>
        <v>10.5142</v>
      </c>
      <c r="L18" s="5">
        <f>1+'PV annuity at period end'!L17</f>
        <v>10.382100000000001</v>
      </c>
      <c r="M18" s="5">
        <f>1+'PV annuity at period end'!M17</f>
        <v>10.252600000000001</v>
      </c>
      <c r="N18" s="5">
        <f>1+'PV annuity at period end'!N17</f>
        <v>10.0014</v>
      </c>
      <c r="O18" s="5">
        <f>1+'PV annuity at period end'!O17</f>
        <v>9.7605</v>
      </c>
    </row>
    <row r="19" spans="1:15" s="3" customFormat="1" ht="12.75" customHeight="1">
      <c r="A19" s="6">
        <v>13</v>
      </c>
      <c r="B19" s="7">
        <f>1+'PV annuity at period end'!B18</f>
        <v>12.8072</v>
      </c>
      <c r="C19" s="7">
        <f>1+'PV annuity at period end'!C18</f>
        <v>12.6188</v>
      </c>
      <c r="D19" s="7">
        <f>1+'PV annuity at period end'!D18</f>
        <v>12.435</v>
      </c>
      <c r="E19" s="7">
        <f>1+'PV annuity at period end'!E18</f>
        <v>12.254999999999999</v>
      </c>
      <c r="F19" s="7">
        <f>1+'PV annuity at period end'!F18</f>
        <v>12.0794</v>
      </c>
      <c r="G19" s="7">
        <f>1+'PV annuity at period end'!G18</f>
        <v>11.9075</v>
      </c>
      <c r="H19" s="7">
        <f>1+'PV annuity at period end'!H18</f>
        <v>11.7395</v>
      </c>
      <c r="I19" s="7">
        <f>1+'PV annuity at period end'!I18</f>
        <v>11.575399999999998</v>
      </c>
      <c r="J19" s="7">
        <f>1+'PV annuity at period end'!J18</f>
        <v>11.4147</v>
      </c>
      <c r="K19" s="7">
        <f>1+'PV annuity at period end'!K18</f>
        <v>11.257800000000001</v>
      </c>
      <c r="L19" s="7">
        <f>1+'PV annuity at period end'!L18</f>
        <v>11.1042</v>
      </c>
      <c r="M19" s="7">
        <f>1+'PV annuity at period end'!M18</f>
        <v>10.954</v>
      </c>
      <c r="N19" s="7">
        <f>1+'PV annuity at period end'!N18</f>
        <v>10.6632</v>
      </c>
      <c r="O19" s="7">
        <f>1+'PV annuity at period end'!O18</f>
        <v>10.385100000000001</v>
      </c>
    </row>
    <row r="20" spans="1:15" s="3" customFormat="1" ht="12.75" customHeight="1">
      <c r="A20" s="4">
        <v>14</v>
      </c>
      <c r="B20" s="5">
        <f>1+'PV annuity at period end'!B19</f>
        <v>13.7753</v>
      </c>
      <c r="C20" s="5">
        <f>1+'PV annuity at period end'!C19</f>
        <v>13.556000000000001</v>
      </c>
      <c r="D20" s="5">
        <f>1+'PV annuity at period end'!D19</f>
        <v>13.342400000000001</v>
      </c>
      <c r="E20" s="5">
        <f>1+'PV annuity at period end'!E19</f>
        <v>13.1337</v>
      </c>
      <c r="F20" s="5">
        <f>1+'PV annuity at period end'!F19</f>
        <v>12.930299999999999</v>
      </c>
      <c r="G20" s="5">
        <f>1+'PV annuity at period end'!G19</f>
        <v>12.7315</v>
      </c>
      <c r="H20" s="5">
        <f>1+'PV annuity at period end'!H19</f>
        <v>12.5376</v>
      </c>
      <c r="I20" s="5">
        <f>1+'PV annuity at period end'!I19</f>
        <v>12.348399999999998</v>
      </c>
      <c r="J20" s="5">
        <f>1+'PV annuity at period end'!J19</f>
        <v>12.163499999999999</v>
      </c>
      <c r="K20" s="5">
        <f>1+'PV annuity at period end'!K19</f>
        <v>11.983200000000002</v>
      </c>
      <c r="L20" s="5">
        <f>1+'PV annuity at period end'!L19</f>
        <v>11.807</v>
      </c>
      <c r="M20" s="5">
        <f>1+'PV annuity at period end'!M19</f>
        <v>11.635000000000002</v>
      </c>
      <c r="N20" s="5">
        <f>1+'PV annuity at period end'!N19</f>
        <v>11.3026</v>
      </c>
      <c r="O20" s="5">
        <f>1+'PV annuity at period end'!O19</f>
        <v>10.985700000000001</v>
      </c>
    </row>
    <row r="21" spans="1:15" s="3" customFormat="1" ht="12.75" customHeight="1">
      <c r="A21" s="6">
        <v>15</v>
      </c>
      <c r="B21" s="7">
        <f>1+'PV annuity at period end'!B20</f>
        <v>14.7409</v>
      </c>
      <c r="C21" s="7">
        <f>1+'PV annuity at period end'!C20</f>
        <v>14.488600000000002</v>
      </c>
      <c r="D21" s="7">
        <f>1+'PV annuity at period end'!D20</f>
        <v>14.243100000000002</v>
      </c>
      <c r="E21" s="7">
        <f>1+'PV annuity at period end'!E20</f>
        <v>14.003699999999998</v>
      </c>
      <c r="F21" s="7">
        <f>1+'PV annuity at period end'!F20</f>
        <v>13.7707</v>
      </c>
      <c r="G21" s="7">
        <f>1+'PV annuity at period end'!G20</f>
        <v>13.5433</v>
      </c>
      <c r="H21" s="7">
        <f>1+'PV annuity at period end'!H20</f>
        <v>13.322</v>
      </c>
      <c r="I21" s="7">
        <f>1+'PV annuity at period end'!I20</f>
        <v>13.106299999999997</v>
      </c>
      <c r="J21" s="7">
        <f>1+'PV annuity at period end'!J20</f>
        <v>12.8958</v>
      </c>
      <c r="K21" s="7">
        <f>1+'PV annuity at period end'!K20</f>
        <v>12.690900000000003</v>
      </c>
      <c r="L21" s="7">
        <f>1+'PV annuity at period end'!L20</f>
        <v>12.491</v>
      </c>
      <c r="M21" s="7">
        <f>1+'PV annuity at period end'!M20</f>
        <v>12.296100000000001</v>
      </c>
      <c r="N21" s="7">
        <f>1+'PV annuity at period end'!N20</f>
        <v>11.9204</v>
      </c>
      <c r="O21" s="7">
        <f>1+'PV annuity at period end'!O20</f>
        <v>11.563200000000002</v>
      </c>
    </row>
    <row r="22" spans="1:15" s="3" customFormat="1" ht="12.75" customHeight="1">
      <c r="A22" s="4">
        <v>16</v>
      </c>
      <c r="B22" s="5">
        <f>1+'PV annuity at period end'!B21</f>
        <v>15.7041</v>
      </c>
      <c r="C22" s="5">
        <f>1+'PV annuity at period end'!C21</f>
        <v>15.416500000000001</v>
      </c>
      <c r="D22" s="5">
        <f>1+'PV annuity at period end'!D21</f>
        <v>15.137100000000002</v>
      </c>
      <c r="E22" s="5">
        <f>1+'PV annuity at period end'!E21</f>
        <v>14.864999999999998</v>
      </c>
      <c r="F22" s="5">
        <f>1+'PV annuity at period end'!F21</f>
        <v>14.6007</v>
      </c>
      <c r="G22" s="5">
        <f>1+'PV annuity at period end'!G21</f>
        <v>14.3432</v>
      </c>
      <c r="H22" s="5">
        <f>1+'PV annuity at period end'!H21</f>
        <v>14.092899999999998</v>
      </c>
      <c r="I22" s="5">
        <f>1+'PV annuity at period end'!I21</f>
        <v>13.849299999999998</v>
      </c>
      <c r="J22" s="5">
        <f>1+'PV annuity at period end'!J21</f>
        <v>13.612</v>
      </c>
      <c r="K22" s="5">
        <f>1+'PV annuity at period end'!K21</f>
        <v>13.381400000000003</v>
      </c>
      <c r="L22" s="5">
        <f>1+'PV annuity at period end'!L21</f>
        <v>13.156699999999999</v>
      </c>
      <c r="M22" s="5">
        <f>1+'PV annuity at period end'!M21</f>
        <v>12.938</v>
      </c>
      <c r="N22" s="5">
        <f>1+'PV annuity at period end'!N21</f>
        <v>12.5173</v>
      </c>
      <c r="O22" s="5">
        <f>1+'PV annuity at period end'!O21</f>
        <v>12.118500000000003</v>
      </c>
    </row>
    <row r="23" spans="1:15" s="3" customFormat="1" ht="12.75" customHeight="1">
      <c r="A23" s="6">
        <v>17</v>
      </c>
      <c r="B23" s="7">
        <f>1+'PV annuity at period end'!B22</f>
        <v>16.664900000000003</v>
      </c>
      <c r="C23" s="7">
        <f>1+'PV annuity at period end'!C22</f>
        <v>16.3398</v>
      </c>
      <c r="D23" s="7">
        <f>1+'PV annuity at period end'!D22</f>
        <v>16.0244</v>
      </c>
      <c r="E23" s="7">
        <f>1+'PV annuity at period end'!E22</f>
        <v>15.717799999999999</v>
      </c>
      <c r="F23" s="7">
        <f>1+'PV annuity at period end'!F22</f>
        <v>15.420399999999999</v>
      </c>
      <c r="G23" s="7">
        <f>1+'PV annuity at period end'!G22</f>
        <v>15.1312</v>
      </c>
      <c r="H23" s="7">
        <f>1+'PV annuity at period end'!H22</f>
        <v>14.850499999999998</v>
      </c>
      <c r="I23" s="7">
        <f>1+'PV annuity at period end'!I22</f>
        <v>14.577699999999998</v>
      </c>
      <c r="J23" s="7">
        <f>1+'PV annuity at period end'!J22</f>
        <v>14.3125</v>
      </c>
      <c r="K23" s="7">
        <f>1+'PV annuity at period end'!K22</f>
        <v>14.055000000000003</v>
      </c>
      <c r="L23" s="7">
        <f>1+'PV annuity at period end'!L22</f>
        <v>13.804599999999999</v>
      </c>
      <c r="M23" s="7">
        <f>1+'PV annuity at period end'!M22</f>
        <v>13.561200000000001</v>
      </c>
      <c r="N23" s="7">
        <f>1+'PV annuity at period end'!N22</f>
        <v>13.094000000000001</v>
      </c>
      <c r="O23" s="7">
        <f>1+'PV annuity at period end'!O22</f>
        <v>12.652400000000004</v>
      </c>
    </row>
    <row r="24" spans="1:15" s="3" customFormat="1" ht="12.75" customHeight="1">
      <c r="A24" s="4">
        <v>18</v>
      </c>
      <c r="B24" s="5">
        <f>1+'PV annuity at period end'!B23</f>
        <v>17.6233</v>
      </c>
      <c r="C24" s="5">
        <f>1+'PV annuity at period end'!C23</f>
        <v>17.2585</v>
      </c>
      <c r="D24" s="5">
        <f>1+'PV annuity at period end'!D23</f>
        <v>16.9051</v>
      </c>
      <c r="E24" s="5">
        <f>1+'PV annuity at period end'!E23</f>
        <v>16.562199999999997</v>
      </c>
      <c r="F24" s="5">
        <f>1+'PV annuity at period end'!F23</f>
        <v>16.229999999999997</v>
      </c>
      <c r="G24" s="5">
        <f>1+'PV annuity at period end'!G23</f>
        <v>15.9076</v>
      </c>
      <c r="H24" s="5">
        <f>1+'PV annuity at period end'!H23</f>
        <v>15.595099999999999</v>
      </c>
      <c r="I24" s="5">
        <f>1+'PV annuity at period end'!I23</f>
        <v>15.291899999999998</v>
      </c>
      <c r="J24" s="5">
        <f>1+'PV annuity at period end'!J23</f>
        <v>14.9976</v>
      </c>
      <c r="K24" s="5">
        <f>1+'PV annuity at period end'!K23</f>
        <v>14.712200000000003</v>
      </c>
      <c r="L24" s="5">
        <f>1+'PV annuity at period end'!L23</f>
        <v>14.435099999999998</v>
      </c>
      <c r="M24" s="5">
        <f>1+'PV annuity at period end'!M23</f>
        <v>14.166200000000002</v>
      </c>
      <c r="N24" s="5">
        <f>1+'PV annuity at period end'!N23</f>
        <v>13.651200000000001</v>
      </c>
      <c r="O24" s="5">
        <f>1+'PV annuity at period end'!O23</f>
        <v>13.165800000000004</v>
      </c>
    </row>
    <row r="25" spans="1:15" s="3" customFormat="1" ht="12.75" customHeight="1">
      <c r="A25" s="6">
        <v>19</v>
      </c>
      <c r="B25" s="7">
        <f>1+'PV annuity at period end'!B24</f>
        <v>18.5794</v>
      </c>
      <c r="C25" s="7">
        <f>1+'PV annuity at period end'!C24</f>
        <v>18.172600000000003</v>
      </c>
      <c r="D25" s="7">
        <f>1+'PV annuity at period end'!D24</f>
        <v>17.7793</v>
      </c>
      <c r="E25" s="7">
        <f>1+'PV annuity at period end'!E24</f>
        <v>17.3982</v>
      </c>
      <c r="F25" s="7">
        <f>1+'PV annuity at period end'!F24</f>
        <v>17.0296</v>
      </c>
      <c r="G25" s="7">
        <f>1+'PV annuity at period end'!G24</f>
        <v>16.6725</v>
      </c>
      <c r="H25" s="7">
        <f>1+'PV annuity at period end'!H24</f>
        <v>16.3269</v>
      </c>
      <c r="I25" s="7">
        <f>1+'PV annuity at period end'!I24</f>
        <v>15.992099999999999</v>
      </c>
      <c r="J25" s="7">
        <f>1+'PV annuity at period end'!J24</f>
        <v>15.6676</v>
      </c>
      <c r="K25" s="7">
        <f>1+'PV annuity at period end'!K24</f>
        <v>15.353400000000002</v>
      </c>
      <c r="L25" s="7">
        <f>1+'PV annuity at period end'!L24</f>
        <v>15.048799999999998</v>
      </c>
      <c r="M25" s="7">
        <f>1+'PV annuity at period end'!M24</f>
        <v>14.753600000000002</v>
      </c>
      <c r="N25" s="7">
        <f>1+'PV annuity at period end'!N24</f>
        <v>14.1896</v>
      </c>
      <c r="O25" s="7">
        <f>1+'PV annuity at period end'!O24</f>
        <v>13.659400000000005</v>
      </c>
    </row>
    <row r="26" spans="1:15" s="3" customFormat="1" ht="12.75" customHeight="1">
      <c r="A26" s="4">
        <v>20</v>
      </c>
      <c r="B26" s="5">
        <f>1+'PV annuity at period end'!B25</f>
        <v>19.5331</v>
      </c>
      <c r="C26" s="5">
        <f>1+'PV annuity at period end'!C25</f>
        <v>19.082200000000004</v>
      </c>
      <c r="D26" s="5">
        <f>1+'PV annuity at period end'!D25</f>
        <v>18.6469</v>
      </c>
      <c r="E26" s="5">
        <f>1+'PV annuity at period end'!E25</f>
        <v>18.2259</v>
      </c>
      <c r="F26" s="5">
        <f>1+'PV annuity at period end'!F25</f>
        <v>17.819399999999998</v>
      </c>
      <c r="G26" s="5">
        <f>1+'PV annuity at period end'!G25</f>
        <v>17.4261</v>
      </c>
      <c r="H26" s="5">
        <f>1+'PV annuity at period end'!H25</f>
        <v>17.0461</v>
      </c>
      <c r="I26" s="5">
        <f>1+'PV annuity at period end'!I25</f>
        <v>16.6785</v>
      </c>
      <c r="J26" s="5">
        <f>1+'PV annuity at period end'!J25</f>
        <v>16.3228</v>
      </c>
      <c r="K26" s="5">
        <f>1+'PV annuity at period end'!K25</f>
        <v>15.978900000000003</v>
      </c>
      <c r="L26" s="5">
        <f>1+'PV annuity at period end'!L25</f>
        <v>15.645999999999997</v>
      </c>
      <c r="M26" s="5">
        <f>1+'PV annuity at period end'!M25</f>
        <v>15.323900000000002</v>
      </c>
      <c r="N26" s="5">
        <f>1+'PV annuity at period end'!N25</f>
        <v>14.709800000000001</v>
      </c>
      <c r="O26" s="5">
        <f>1+'PV annuity at period end'!O25</f>
        <v>14.134000000000006</v>
      </c>
    </row>
    <row r="27" spans="1:15" s="3" customFormat="1" ht="12.75" customHeight="1">
      <c r="A27" s="6">
        <v>21</v>
      </c>
      <c r="B27" s="7">
        <f>1+'PV annuity at period end'!B26</f>
        <v>20.4844</v>
      </c>
      <c r="C27" s="7">
        <f>1+'PV annuity at period end'!C26</f>
        <v>19.987300000000005</v>
      </c>
      <c r="D27" s="7">
        <f>1+'PV annuity at period end'!D26</f>
        <v>19.5081</v>
      </c>
      <c r="E27" s="7">
        <f>1+'PV annuity at period end'!E26</f>
        <v>19.0454</v>
      </c>
      <c r="F27" s="7">
        <f>1+'PV annuity at period end'!F26</f>
        <v>18.5994</v>
      </c>
      <c r="G27" s="7">
        <f>1+'PV annuity at period end'!G26</f>
        <v>18.1686</v>
      </c>
      <c r="H27" s="7">
        <f>1+'PV annuity at period end'!H26</f>
        <v>17.7529</v>
      </c>
      <c r="I27" s="7">
        <f>1+'PV annuity at period end'!I26</f>
        <v>17.3515</v>
      </c>
      <c r="J27" s="7">
        <f>1+'PV annuity at period end'!J26</f>
        <v>16.9636</v>
      </c>
      <c r="K27" s="7">
        <f>1+'PV annuity at period end'!K26</f>
        <v>16.589200000000005</v>
      </c>
      <c r="L27" s="7">
        <f>1+'PV annuity at period end'!L26</f>
        <v>16.2273</v>
      </c>
      <c r="M27" s="7">
        <f>1+'PV annuity at period end'!M26</f>
        <v>15.877600000000001</v>
      </c>
      <c r="N27" s="7">
        <f>1+'PV annuity at period end'!N26</f>
        <v>15.2124</v>
      </c>
      <c r="O27" s="7">
        <f>1+'PV annuity at period end'!O26</f>
        <v>14.590400000000006</v>
      </c>
    </row>
    <row r="28" spans="1:15" s="3" customFormat="1" ht="12.75" customHeight="1">
      <c r="A28" s="4">
        <v>22</v>
      </c>
      <c r="B28" s="5">
        <f>1+'PV annuity at period end'!B27</f>
        <v>21.4333</v>
      </c>
      <c r="C28" s="5">
        <f>1+'PV annuity at period end'!C27</f>
        <v>20.887900000000005</v>
      </c>
      <c r="D28" s="5">
        <f>1+'PV annuity at period end'!D27</f>
        <v>20.3629</v>
      </c>
      <c r="E28" s="5">
        <f>1+'PV annuity at period end'!E27</f>
        <v>19.8568</v>
      </c>
      <c r="F28" s="5">
        <f>1+'PV annuity at period end'!F27</f>
        <v>19.369799999999998</v>
      </c>
      <c r="G28" s="5">
        <f>1+'PV annuity at period end'!G27</f>
        <v>18.900100000000002</v>
      </c>
      <c r="H28" s="5">
        <f>1+'PV annuity at period end'!H27</f>
        <v>18.4476</v>
      </c>
      <c r="I28" s="5">
        <f>1+'PV annuity at period end'!I27</f>
        <v>18.011300000000002</v>
      </c>
      <c r="J28" s="5">
        <f>1+'PV annuity at period end'!J27</f>
        <v>17.590300000000003</v>
      </c>
      <c r="K28" s="5">
        <f>1+'PV annuity at period end'!K27</f>
        <v>17.184600000000003</v>
      </c>
      <c r="L28" s="5">
        <f>1+'PV annuity at period end'!L27</f>
        <v>16.793</v>
      </c>
      <c r="M28" s="5">
        <f>1+'PV annuity at period end'!M27</f>
        <v>16.415100000000002</v>
      </c>
      <c r="N28" s="5">
        <f>1+'PV annuity at period end'!N27</f>
        <v>15.698</v>
      </c>
      <c r="O28" s="5">
        <f>1+'PV annuity at period end'!O27</f>
        <v>15.029200000000007</v>
      </c>
    </row>
    <row r="29" spans="1:15" s="3" customFormat="1" ht="12.75" customHeight="1">
      <c r="A29" s="6">
        <v>23</v>
      </c>
      <c r="B29" s="7">
        <f>1+'PV annuity at period end'!B28</f>
        <v>22.3799</v>
      </c>
      <c r="C29" s="7">
        <f>1+'PV annuity at period end'!C28</f>
        <v>21.784000000000006</v>
      </c>
      <c r="D29" s="7">
        <f>1+'PV annuity at period end'!D28</f>
        <v>21.2113</v>
      </c>
      <c r="E29" s="7">
        <f>1+'PV annuity at period end'!E28</f>
        <v>20.6602</v>
      </c>
      <c r="F29" s="7">
        <f>1+'PV annuity at period end'!F28</f>
        <v>20.130699999999997</v>
      </c>
      <c r="G29" s="7">
        <f>1+'PV annuity at period end'!G28</f>
        <v>19.620800000000003</v>
      </c>
      <c r="H29" s="7">
        <f>1+'PV annuity at period end'!H28</f>
        <v>19.130300000000002</v>
      </c>
      <c r="I29" s="7">
        <f>1+'PV annuity at period end'!I28</f>
        <v>18.6581</v>
      </c>
      <c r="J29" s="7">
        <f>1+'PV annuity at period end'!J28</f>
        <v>18.203200000000002</v>
      </c>
      <c r="K29" s="7">
        <f>1+'PV annuity at period end'!K28</f>
        <v>17.765500000000003</v>
      </c>
      <c r="L29" s="7">
        <f>1+'PV annuity at period end'!L28</f>
        <v>17.3436</v>
      </c>
      <c r="M29" s="7">
        <f>1+'PV annuity at period end'!M28</f>
        <v>16.937</v>
      </c>
      <c r="N29" s="7">
        <f>1+'PV annuity at period end'!N28</f>
        <v>16.1672</v>
      </c>
      <c r="O29" s="7">
        <f>1+'PV annuity at period end'!O28</f>
        <v>15.451200000000007</v>
      </c>
    </row>
    <row r="30" spans="1:15" s="3" customFormat="1" ht="12.75" customHeight="1">
      <c r="A30" s="4">
        <v>24</v>
      </c>
      <c r="B30" s="5">
        <f>1+'PV annuity at period end'!B29</f>
        <v>23.324099999999998</v>
      </c>
      <c r="C30" s="5">
        <f>1+'PV annuity at period end'!C29</f>
        <v>22.675600000000006</v>
      </c>
      <c r="D30" s="5">
        <f>1+'PV annuity at period end'!D29</f>
        <v>22.0534</v>
      </c>
      <c r="E30" s="5">
        <f>1+'PV annuity at period end'!E29</f>
        <v>21.4556</v>
      </c>
      <c r="F30" s="5">
        <f>1+'PV annuity at period end'!F29</f>
        <v>20.882199999999997</v>
      </c>
      <c r="G30" s="5">
        <f>1+'PV annuity at period end'!G29</f>
        <v>20.330800000000004</v>
      </c>
      <c r="H30" s="5">
        <f>1+'PV annuity at period end'!H29</f>
        <v>19.8013</v>
      </c>
      <c r="I30" s="5">
        <f>1+'PV annuity at period end'!I29</f>
        <v>19.2923</v>
      </c>
      <c r="J30" s="5">
        <f>1+'PV annuity at period end'!J29</f>
        <v>18.8026</v>
      </c>
      <c r="K30" s="5">
        <f>1+'PV annuity at period end'!K29</f>
        <v>18.332200000000004</v>
      </c>
      <c r="L30" s="5">
        <f>1+'PV annuity at period end'!L29</f>
        <v>17.879399999999997</v>
      </c>
      <c r="M30" s="5">
        <f>1+'PV annuity at period end'!M29</f>
        <v>17.4437</v>
      </c>
      <c r="N30" s="5">
        <f>1+'PV annuity at period end'!N29</f>
        <v>16.6205</v>
      </c>
      <c r="O30" s="5">
        <f>1+'PV annuity at period end'!O29</f>
        <v>15.856900000000007</v>
      </c>
    </row>
    <row r="31" spans="1:15" s="3" customFormat="1" ht="12.75" customHeight="1">
      <c r="A31" s="6">
        <v>25</v>
      </c>
      <c r="B31" s="7">
        <f>1+'PV annuity at period end'!B30</f>
        <v>24.2659</v>
      </c>
      <c r="C31" s="7">
        <f>1+'PV annuity at period end'!C30</f>
        <v>23.562800000000006</v>
      </c>
      <c r="D31" s="7">
        <f>1+'PV annuity at period end'!D30</f>
        <v>22.8892</v>
      </c>
      <c r="E31" s="7">
        <f>1+'PV annuity at period end'!E30</f>
        <v>22.2432</v>
      </c>
      <c r="F31" s="7">
        <f>1+'PV annuity at period end'!F30</f>
        <v>21.624399999999998</v>
      </c>
      <c r="G31" s="7">
        <f>1+'PV annuity at period end'!G30</f>
        <v>21.030300000000004</v>
      </c>
      <c r="H31" s="7">
        <f>1+'PV annuity at period end'!H30</f>
        <v>20.460700000000003</v>
      </c>
      <c r="I31" s="7">
        <f>1+'PV annuity at period end'!I30</f>
        <v>19.914</v>
      </c>
      <c r="J31" s="7">
        <f>1+'PV annuity at period end'!J30</f>
        <v>19.388800000000003</v>
      </c>
      <c r="K31" s="7">
        <f>1+'PV annuity at period end'!K30</f>
        <v>18.885100000000005</v>
      </c>
      <c r="L31" s="7">
        <f>1+'PV annuity at period end'!L30</f>
        <v>18.400899999999996</v>
      </c>
      <c r="M31" s="7">
        <f>1+'PV annuity at period end'!M30</f>
        <v>17.9356</v>
      </c>
      <c r="N31" s="7">
        <f>1+'PV annuity at period end'!N30</f>
        <v>17.058500000000002</v>
      </c>
      <c r="O31" s="7">
        <f>1+'PV annuity at period end'!O30</f>
        <v>16.247000000000007</v>
      </c>
    </row>
    <row r="32" spans="1:15" s="3" customFormat="1" ht="12.75" customHeight="1">
      <c r="A32" s="4">
        <v>26</v>
      </c>
      <c r="B32" s="5">
        <f>1+'PV annuity at period end'!B31</f>
        <v>25.205399999999997</v>
      </c>
      <c r="C32" s="5">
        <f>1+'PV annuity at period end'!C31</f>
        <v>24.445600000000006</v>
      </c>
      <c r="D32" s="5">
        <f>1+'PV annuity at period end'!D31</f>
        <v>23.718799999999998</v>
      </c>
      <c r="E32" s="5">
        <f>1+'PV annuity at period end'!E31</f>
        <v>23.023000000000003</v>
      </c>
      <c r="F32" s="5">
        <f>1+'PV annuity at period end'!F31</f>
        <v>22.3574</v>
      </c>
      <c r="G32" s="5">
        <f>1+'PV annuity at period end'!G31</f>
        <v>21.719500000000004</v>
      </c>
      <c r="H32" s="5">
        <f>1+'PV annuity at period end'!H31</f>
        <v>21.108800000000002</v>
      </c>
      <c r="I32" s="5">
        <f>1+'PV annuity at period end'!I31</f>
        <v>20.523500000000002</v>
      </c>
      <c r="J32" s="5">
        <f>1+'PV annuity at period end'!J31</f>
        <v>19.962100000000003</v>
      </c>
      <c r="K32" s="5">
        <f>1+'PV annuity at period end'!K31</f>
        <v>19.424500000000005</v>
      </c>
      <c r="L32" s="5">
        <f>1+'PV annuity at period end'!L31</f>
        <v>18.908399999999997</v>
      </c>
      <c r="M32" s="5">
        <f>1+'PV annuity at period end'!M31</f>
        <v>18.4132</v>
      </c>
      <c r="N32" s="5">
        <f>1+'PV annuity at period end'!N31</f>
        <v>17.481600000000004</v>
      </c>
      <c r="O32" s="5">
        <f>1+'PV annuity at period end'!O31</f>
        <v>16.622100000000007</v>
      </c>
    </row>
    <row r="33" spans="1:15" s="3" customFormat="1" ht="12.75" customHeight="1">
      <c r="A33" s="6">
        <v>27</v>
      </c>
      <c r="B33" s="7">
        <f>1+'PV annuity at period end'!B32</f>
        <v>26.1425</v>
      </c>
      <c r="C33" s="7">
        <f>1+'PV annuity at period end'!C32</f>
        <v>25.324000000000005</v>
      </c>
      <c r="D33" s="7">
        <f>1+'PV annuity at period end'!D32</f>
        <v>24.542199999999998</v>
      </c>
      <c r="E33" s="7">
        <f>1+'PV annuity at period end'!E32</f>
        <v>23.795</v>
      </c>
      <c r="F33" s="7">
        <f>1+'PV annuity at period end'!F32</f>
        <v>23.0814</v>
      </c>
      <c r="G33" s="7">
        <f>1+'PV annuity at period end'!G32</f>
        <v>22.398500000000002</v>
      </c>
      <c r="H33" s="7">
        <f>1+'PV annuity at period end'!H32</f>
        <v>21.745700000000003</v>
      </c>
      <c r="I33" s="7">
        <f>1+'PV annuity at period end'!I32</f>
        <v>21.121100000000002</v>
      </c>
      <c r="J33" s="7">
        <f>1+'PV annuity at period end'!J32</f>
        <v>20.522800000000004</v>
      </c>
      <c r="K33" s="7">
        <f>1+'PV annuity at period end'!K32</f>
        <v>19.950700000000005</v>
      </c>
      <c r="L33" s="7">
        <f>1+'PV annuity at period end'!L32</f>
        <v>19.402299999999997</v>
      </c>
      <c r="M33" s="7">
        <f>1+'PV annuity at period end'!M32</f>
        <v>18.8769</v>
      </c>
      <c r="N33" s="7">
        <f>1+'PV annuity at period end'!N32</f>
        <v>17.890400000000003</v>
      </c>
      <c r="O33" s="7">
        <f>1+'PV annuity at period end'!O32</f>
        <v>16.982800000000005</v>
      </c>
    </row>
    <row r="34" spans="1:15" s="3" customFormat="1" ht="12.75" customHeight="1">
      <c r="A34" s="4">
        <v>28</v>
      </c>
      <c r="B34" s="5">
        <f>1+'PV annuity at period end'!B33</f>
        <v>27.077299999999997</v>
      </c>
      <c r="C34" s="5">
        <f>1+'PV annuity at period end'!C33</f>
        <v>26.198000000000004</v>
      </c>
      <c r="D34" s="5">
        <f>1+'PV annuity at period end'!D33</f>
        <v>25.359499999999997</v>
      </c>
      <c r="E34" s="5">
        <f>1+'PV annuity at period end'!E33</f>
        <v>24.5594</v>
      </c>
      <c r="F34" s="5">
        <f>1+'PV annuity at period end'!F33</f>
        <v>23.7964</v>
      </c>
      <c r="G34" s="5">
        <f>1+'PV annuity at period end'!G33</f>
        <v>23.067500000000003</v>
      </c>
      <c r="H34" s="5">
        <f>1+'PV annuity at period end'!H33</f>
        <v>22.371700000000004</v>
      </c>
      <c r="I34" s="5">
        <f>1+'PV annuity at period end'!I33</f>
        <v>21.707</v>
      </c>
      <c r="J34" s="5">
        <f>1+'PV annuity at period end'!J33</f>
        <v>21.071200000000005</v>
      </c>
      <c r="K34" s="5">
        <f>1+'PV annuity at period end'!K33</f>
        <v>20.464100000000006</v>
      </c>
      <c r="L34" s="5">
        <f>1+'PV annuity at period end'!L33</f>
        <v>19.882999999999996</v>
      </c>
      <c r="M34" s="5">
        <f>1+'PV annuity at period end'!M33</f>
        <v>19.327099999999998</v>
      </c>
      <c r="N34" s="5">
        <f>1+'PV annuity at period end'!N33</f>
        <v>18.285400000000003</v>
      </c>
      <c r="O34" s="5">
        <f>1+'PV annuity at period end'!O33</f>
        <v>17.329600000000006</v>
      </c>
    </row>
    <row r="35" spans="1:15" s="3" customFormat="1" ht="12.75" customHeight="1">
      <c r="A35" s="6">
        <v>29</v>
      </c>
      <c r="B35" s="7">
        <f>1+'PV annuity at period end'!B34</f>
        <v>28.0098</v>
      </c>
      <c r="C35" s="7">
        <f>1+'PV annuity at period end'!C34</f>
        <v>27.067700000000006</v>
      </c>
      <c r="D35" s="7">
        <f>1+'PV annuity at period end'!D34</f>
        <v>26.170699999999997</v>
      </c>
      <c r="E35" s="7">
        <f>1+'PV annuity at period end'!E34</f>
        <v>25.3162</v>
      </c>
      <c r="F35" s="7">
        <f>1+'PV annuity at period end'!F34</f>
        <v>24.502599999999997</v>
      </c>
      <c r="G35" s="7">
        <f>1+'PV annuity at period end'!G34</f>
        <v>23.7266</v>
      </c>
      <c r="H35" s="7">
        <f>1+'PV annuity at period end'!H34</f>
        <v>22.986900000000006</v>
      </c>
      <c r="I35" s="7">
        <f>1+'PV annuity at period end'!I34</f>
        <v>22.2814</v>
      </c>
      <c r="J35" s="7">
        <f>1+'PV annuity at period end'!J34</f>
        <v>21.607500000000005</v>
      </c>
      <c r="K35" s="7">
        <f>1+'PV annuity at period end'!K34</f>
        <v>20.965000000000007</v>
      </c>
      <c r="L35" s="7">
        <f>1+'PV annuity at period end'!L34</f>
        <v>20.350899999999996</v>
      </c>
      <c r="M35" s="7">
        <f>1+'PV annuity at period end'!M34</f>
        <v>19.7642</v>
      </c>
      <c r="N35" s="7">
        <f>1+'PV annuity at period end'!N34</f>
        <v>18.6671</v>
      </c>
      <c r="O35" s="7">
        <f>1+'PV annuity at period end'!O34</f>
        <v>17.663100000000007</v>
      </c>
    </row>
    <row r="36" spans="1:15" s="3" customFormat="1" ht="12.75" customHeight="1">
      <c r="A36" s="4">
        <v>30</v>
      </c>
      <c r="B36" s="5">
        <f>1+'PV annuity at period end'!B35</f>
        <v>28.939899999999998</v>
      </c>
      <c r="C36" s="5">
        <f>1+'PV annuity at period end'!C35</f>
        <v>27.933000000000007</v>
      </c>
      <c r="D36" s="5">
        <f>1+'PV annuity at period end'!D35</f>
        <v>26.975899999999996</v>
      </c>
      <c r="E36" s="5">
        <f>1+'PV annuity at period end'!E35</f>
        <v>26.0655</v>
      </c>
      <c r="F36" s="5">
        <f>1+'PV annuity at period end'!F35</f>
        <v>25.2001</v>
      </c>
      <c r="G36" s="5">
        <f>1+'PV annuity at period end'!G35</f>
        <v>24.376</v>
      </c>
      <c r="H36" s="5">
        <f>1+'PV annuity at period end'!H35</f>
        <v>23.591500000000007</v>
      </c>
      <c r="I36" s="5">
        <f>1+'PV annuity at period end'!I35</f>
        <v>22.8445</v>
      </c>
      <c r="J36" s="5">
        <f>1+'PV annuity at period end'!J35</f>
        <v>22.132000000000005</v>
      </c>
      <c r="K36" s="5">
        <f>1+'PV annuity at period end'!K35</f>
        <v>21.45370000000001</v>
      </c>
      <c r="L36" s="5">
        <f>1+'PV annuity at period end'!L35</f>
        <v>20.806199999999997</v>
      </c>
      <c r="M36" s="5">
        <f>1+'PV annuity at period end'!M35</f>
        <v>20.188499999999998</v>
      </c>
      <c r="N36" s="5">
        <f>1+'PV annuity at period end'!N35</f>
        <v>19.035800000000002</v>
      </c>
      <c r="O36" s="5">
        <f>1+'PV annuity at period end'!O35</f>
        <v>17.983800000000006</v>
      </c>
    </row>
    <row r="37" spans="1:15" s="3" customFormat="1" ht="12.75" customHeight="1">
      <c r="A37" s="6">
        <v>31</v>
      </c>
      <c r="B37" s="7">
        <f>1+'PV annuity at period end'!B36</f>
        <v>29.8677</v>
      </c>
      <c r="C37" s="7">
        <f>1+'PV annuity at period end'!C36</f>
        <v>28.794000000000008</v>
      </c>
      <c r="D37" s="7">
        <f>1+'PV annuity at period end'!D36</f>
        <v>27.775099999999995</v>
      </c>
      <c r="E37" s="7">
        <f>1+'PV annuity at period end'!E36</f>
        <v>26.8074</v>
      </c>
      <c r="F37" s="7">
        <f>1+'PV annuity at period end'!F36</f>
        <v>25.889</v>
      </c>
      <c r="G37" s="7">
        <f>1+'PV annuity at period end'!G36</f>
        <v>25.015800000000002</v>
      </c>
      <c r="H37" s="7">
        <f>1+'PV annuity at period end'!H36</f>
        <v>24.185700000000008</v>
      </c>
      <c r="I37" s="7">
        <f>1+'PV annuity at period end'!I36</f>
        <v>23.3966</v>
      </c>
      <c r="J37" s="7">
        <f>1+'PV annuity at period end'!J36</f>
        <v>22.645000000000007</v>
      </c>
      <c r="K37" s="7">
        <f>1+'PV annuity at period end'!K36</f>
        <v>21.93040000000001</v>
      </c>
      <c r="L37" s="7">
        <f>1+'PV annuity at period end'!L36</f>
        <v>21.249299999999998</v>
      </c>
      <c r="M37" s="7">
        <f>1+'PV annuity at period end'!M36</f>
        <v>20.600499999999997</v>
      </c>
      <c r="N37" s="7">
        <f>1+'PV annuity at period end'!N36</f>
        <v>19.392100000000003</v>
      </c>
      <c r="O37" s="7">
        <f>1+'PV annuity at period end'!O36</f>
        <v>18.292100000000005</v>
      </c>
    </row>
    <row r="38" spans="1:15" s="3" customFormat="1" ht="12.75" customHeight="1">
      <c r="A38" s="4">
        <v>32</v>
      </c>
      <c r="B38" s="5">
        <f>1+'PV annuity at period end'!B37</f>
        <v>30.7932</v>
      </c>
      <c r="C38" s="5">
        <f>1+'PV annuity at period end'!C37</f>
        <v>29.650700000000008</v>
      </c>
      <c r="D38" s="5">
        <f>1+'PV annuity at period end'!D37</f>
        <v>28.568299999999994</v>
      </c>
      <c r="E38" s="5">
        <f>1+'PV annuity at period end'!E37</f>
        <v>27.542</v>
      </c>
      <c r="F38" s="5">
        <f>1+'PV annuity at period end'!F37</f>
        <v>26.569399999999998</v>
      </c>
      <c r="G38" s="5">
        <f>1+'PV annuity at period end'!G37</f>
        <v>25.6461</v>
      </c>
      <c r="H38" s="5">
        <f>1+'PV annuity at period end'!H37</f>
        <v>24.769700000000007</v>
      </c>
      <c r="I38" s="5">
        <f>1+'PV annuity at period end'!I37</f>
        <v>23.9378</v>
      </c>
      <c r="J38" s="5">
        <f>1+'PV annuity at period end'!J37</f>
        <v>23.146700000000006</v>
      </c>
      <c r="K38" s="5">
        <f>1+'PV annuity at period end'!K37</f>
        <v>22.39550000000001</v>
      </c>
      <c r="L38" s="5">
        <f>1+'PV annuity at period end'!L37</f>
        <v>21.6806</v>
      </c>
      <c r="M38" s="5">
        <f>1+'PV annuity at period end'!M37</f>
        <v>21.000499999999995</v>
      </c>
      <c r="N38" s="5">
        <f>1+'PV annuity at period end'!N37</f>
        <v>19.736300000000004</v>
      </c>
      <c r="O38" s="5">
        <f>1+'PV annuity at period end'!O37</f>
        <v>18.588600000000007</v>
      </c>
    </row>
    <row r="39" spans="1:15" s="3" customFormat="1" ht="12.75" customHeight="1">
      <c r="A39" s="6">
        <v>33</v>
      </c>
      <c r="B39" s="7">
        <f>1+'PV annuity at period end'!B38</f>
        <v>31.7164</v>
      </c>
      <c r="C39" s="7">
        <f>1+'PV annuity at period end'!C38</f>
        <v>30.503200000000007</v>
      </c>
      <c r="D39" s="7">
        <f>1+'PV annuity at period end'!D38</f>
        <v>29.355599999999992</v>
      </c>
      <c r="E39" s="7">
        <f>1+'PV annuity at period end'!E38</f>
        <v>28.2693</v>
      </c>
      <c r="F39" s="7">
        <f>1+'PV annuity at period end'!F38</f>
        <v>27.2414</v>
      </c>
      <c r="G39" s="7">
        <f>1+'PV annuity at period end'!G38</f>
        <v>26.2671</v>
      </c>
      <c r="H39" s="7">
        <f>1+'PV annuity at period end'!H38</f>
        <v>25.34370000000001</v>
      </c>
      <c r="I39" s="7">
        <f>1+'PV annuity at period end'!I38</f>
        <v>24.4684</v>
      </c>
      <c r="J39" s="7">
        <f>1+'PV annuity at period end'!J38</f>
        <v>23.637400000000007</v>
      </c>
      <c r="K39" s="7">
        <f>1+'PV annuity at period end'!K38</f>
        <v>22.84930000000001</v>
      </c>
      <c r="L39" s="7">
        <f>1+'PV annuity at period end'!L38</f>
        <v>22.100299999999997</v>
      </c>
      <c r="M39" s="7">
        <f>1+'PV annuity at period end'!M38</f>
        <v>21.388799999999996</v>
      </c>
      <c r="N39" s="7">
        <f>1+'PV annuity at period end'!N38</f>
        <v>20.068900000000003</v>
      </c>
      <c r="O39" s="7">
        <f>1+'PV annuity at period end'!O38</f>
        <v>18.873700000000007</v>
      </c>
    </row>
    <row r="40" spans="1:15" s="3" customFormat="1" ht="12.75" customHeight="1">
      <c r="A40" s="4">
        <v>34</v>
      </c>
      <c r="B40" s="5">
        <f>1+'PV annuity at period end'!B39</f>
        <v>32.637299999999996</v>
      </c>
      <c r="C40" s="5">
        <f>1+'PV annuity at period end'!C39</f>
        <v>31.351400000000005</v>
      </c>
      <c r="D40" s="5">
        <f>1+'PV annuity at period end'!D39</f>
        <v>30.137099999999993</v>
      </c>
      <c r="E40" s="5">
        <f>1+'PV annuity at period end'!E39</f>
        <v>28.9894</v>
      </c>
      <c r="F40" s="5">
        <f>1+'PV annuity at period end'!F39</f>
        <v>27.905099999999997</v>
      </c>
      <c r="G40" s="5">
        <f>1+'PV annuity at period end'!G39</f>
        <v>26.878899999999998</v>
      </c>
      <c r="H40" s="5">
        <f>1+'PV annuity at period end'!H39</f>
        <v>25.90780000000001</v>
      </c>
      <c r="I40" s="5">
        <f>1+'PV annuity at period end'!I39</f>
        <v>24.988599999999998</v>
      </c>
      <c r="J40" s="5">
        <f>1+'PV annuity at period end'!J39</f>
        <v>24.117300000000007</v>
      </c>
      <c r="K40" s="5">
        <f>1+'PV annuity at period end'!K39</f>
        <v>23.29200000000001</v>
      </c>
      <c r="L40" s="5">
        <f>1+'PV annuity at period end'!L39</f>
        <v>22.508799999999997</v>
      </c>
      <c r="M40" s="5">
        <f>1+'PV annuity at period end'!M39</f>
        <v>21.765799999999995</v>
      </c>
      <c r="N40" s="5">
        <f>1+'PV annuity at period end'!N39</f>
        <v>20.390200000000004</v>
      </c>
      <c r="O40" s="5">
        <f>1+'PV annuity at period end'!O39</f>
        <v>19.147800000000007</v>
      </c>
    </row>
    <row r="41" spans="1:15" s="3" customFormat="1" ht="12.75" customHeight="1">
      <c r="A41" s="6">
        <v>35</v>
      </c>
      <c r="B41" s="7">
        <f>1+'PV annuity at period end'!B40</f>
        <v>33.5559</v>
      </c>
      <c r="C41" s="7">
        <f>1+'PV annuity at period end'!C40</f>
        <v>32.19540000000001</v>
      </c>
      <c r="D41" s="7">
        <f>1+'PV annuity at period end'!D40</f>
        <v>30.912799999999994</v>
      </c>
      <c r="E41" s="7">
        <f>1+'PV annuity at period end'!E40</f>
        <v>29.7024</v>
      </c>
      <c r="F41" s="7">
        <f>1+'PV annuity at period end'!F40</f>
        <v>28.560599999999997</v>
      </c>
      <c r="G41" s="7">
        <f>1+'PV annuity at period end'!G40</f>
        <v>27.481699999999996</v>
      </c>
      <c r="H41" s="7">
        <f>1+'PV annuity at period end'!H40</f>
        <v>26.46220000000001</v>
      </c>
      <c r="I41" s="7">
        <f>1+'PV annuity at period end'!I40</f>
        <v>25.4986</v>
      </c>
      <c r="J41" s="7">
        <f>1+'PV annuity at period end'!J40</f>
        <v>24.586600000000008</v>
      </c>
      <c r="K41" s="7">
        <f>1+'PV annuity at period end'!K40</f>
        <v>23.723900000000008</v>
      </c>
      <c r="L41" s="7">
        <f>1+'PV annuity at period end'!L40</f>
        <v>22.906399999999998</v>
      </c>
      <c r="M41" s="7">
        <f>1+'PV annuity at period end'!M40</f>
        <v>22.131799999999995</v>
      </c>
      <c r="N41" s="7">
        <f>1+'PV annuity at period end'!N40</f>
        <v>20.700700000000005</v>
      </c>
      <c r="O41" s="7">
        <f>1+'PV annuity at period end'!O40</f>
        <v>19.411400000000008</v>
      </c>
    </row>
    <row r="42" spans="1:15" s="3" customFormat="1" ht="12.75" customHeight="1">
      <c r="A42" s="4">
        <v>36</v>
      </c>
      <c r="B42" s="5">
        <f>1+'PV annuity at period end'!B41</f>
        <v>34.4722</v>
      </c>
      <c r="C42" s="5">
        <f>1+'PV annuity at period end'!C41</f>
        <v>33.0352</v>
      </c>
      <c r="D42" s="5">
        <f>1+'PV annuity at period end'!D41</f>
        <v>31.682699999999993</v>
      </c>
      <c r="E42" s="5">
        <f>1+'PV annuity at period end'!E41</f>
        <v>30.4083</v>
      </c>
      <c r="F42" s="5">
        <f>1+'PV annuity at period end'!F41</f>
        <v>29.208</v>
      </c>
      <c r="G42" s="5">
        <f>1+'PV annuity at period end'!G41</f>
        <v>28.075599999999998</v>
      </c>
      <c r="H42" s="5">
        <f>1+'PV annuity at period end'!H41</f>
        <v>27.00710000000001</v>
      </c>
      <c r="I42" s="5">
        <f>1+'PV annuity at period end'!I41</f>
        <v>25.9986</v>
      </c>
      <c r="J42" s="5">
        <f>1+'PV annuity at period end'!J41</f>
        <v>25.045600000000007</v>
      </c>
      <c r="K42" s="5">
        <f>1+'PV annuity at period end'!K41</f>
        <v>24.145300000000006</v>
      </c>
      <c r="L42" s="5">
        <f>1+'PV annuity at period end'!L41</f>
        <v>23.2933</v>
      </c>
      <c r="M42" s="5">
        <f>1+'PV annuity at period end'!M41</f>
        <v>22.487199999999994</v>
      </c>
      <c r="N42" s="5">
        <f>1+'PV annuity at period end'!N41</f>
        <v>21.000700000000005</v>
      </c>
      <c r="O42" s="5">
        <f>1+'PV annuity at period end'!O41</f>
        <v>19.664800000000007</v>
      </c>
    </row>
    <row r="43" spans="1:15" s="3" customFormat="1" ht="12.75" customHeight="1">
      <c r="A43" s="6">
        <v>37</v>
      </c>
      <c r="B43" s="7">
        <f>1+'PV annuity at period end'!B42</f>
        <v>35.3862</v>
      </c>
      <c r="C43" s="7">
        <f>1+'PV annuity at period end'!C42</f>
        <v>33.8708</v>
      </c>
      <c r="D43" s="7">
        <f>1+'PV annuity at period end'!D42</f>
        <v>32.446799999999996</v>
      </c>
      <c r="E43" s="7">
        <f>1+'PV annuity at period end'!E42</f>
        <v>31.1072</v>
      </c>
      <c r="F43" s="7">
        <f>1+'PV annuity at period end'!F42</f>
        <v>29.847399999999997</v>
      </c>
      <c r="G43" s="7">
        <f>1+'PV annuity at period end'!G42</f>
        <v>28.6607</v>
      </c>
      <c r="H43" s="7">
        <f>1+'PV annuity at period end'!H42</f>
        <v>27.542600000000007</v>
      </c>
      <c r="I43" s="7">
        <f>1+'PV annuity at period end'!I42</f>
        <v>26.4888</v>
      </c>
      <c r="J43" s="7">
        <f>1+'PV annuity at period end'!J42</f>
        <v>25.494500000000006</v>
      </c>
      <c r="K43" s="7">
        <f>1+'PV annuity at period end'!K42</f>
        <v>24.556400000000007</v>
      </c>
      <c r="L43" s="7">
        <f>1+'PV annuity at period end'!L42</f>
        <v>23.6699</v>
      </c>
      <c r="M43" s="7">
        <f>1+'PV annuity at period end'!M42</f>
        <v>22.832199999999993</v>
      </c>
      <c r="N43" s="7">
        <f>1+'PV annuity at period end'!N42</f>
        <v>21.290500000000005</v>
      </c>
      <c r="O43" s="7">
        <f>1+'PV annuity at period end'!O42</f>
        <v>19.908500000000007</v>
      </c>
    </row>
    <row r="44" spans="1:15" s="3" customFormat="1" ht="12.75" customHeight="1">
      <c r="A44" s="4">
        <v>38</v>
      </c>
      <c r="B44" s="5">
        <f>1+'PV annuity at period end'!B43</f>
        <v>36.298</v>
      </c>
      <c r="C44" s="5">
        <f>1+'PV annuity at period end'!C43</f>
        <v>34.7023</v>
      </c>
      <c r="D44" s="5">
        <f>1+'PV annuity at period end'!D43</f>
        <v>33.205299999999994</v>
      </c>
      <c r="E44" s="5">
        <f>1+'PV annuity at period end'!E43</f>
        <v>31.7992</v>
      </c>
      <c r="F44" s="5">
        <f>1+'PV annuity at period end'!F43</f>
        <v>30.478899999999996</v>
      </c>
      <c r="G44" s="5">
        <f>1+'PV annuity at period end'!G43</f>
        <v>29.237099999999998</v>
      </c>
      <c r="H44" s="5">
        <f>1+'PV annuity at period end'!H43</f>
        <v>28.068900000000006</v>
      </c>
      <c r="I44" s="5">
        <f>1+'PV annuity at period end'!I43</f>
        <v>26.9694</v>
      </c>
      <c r="J44" s="5">
        <f>1+'PV annuity at period end'!J43</f>
        <v>25.933500000000006</v>
      </c>
      <c r="K44" s="5">
        <f>1+'PV annuity at period end'!K43</f>
        <v>24.957500000000007</v>
      </c>
      <c r="L44" s="5">
        <f>1+'PV annuity at period end'!L43</f>
        <v>24.036399999999997</v>
      </c>
      <c r="M44" s="5">
        <f>1+'PV annuity at period end'!M43</f>
        <v>23.167199999999994</v>
      </c>
      <c r="N44" s="5">
        <f>1+'PV annuity at period end'!N43</f>
        <v>21.570500000000006</v>
      </c>
      <c r="O44" s="5">
        <f>1+'PV annuity at period end'!O43</f>
        <v>20.14280000000001</v>
      </c>
    </row>
    <row r="45" spans="1:15" s="3" customFormat="1" ht="12.75" customHeight="1">
      <c r="A45" s="6">
        <v>39</v>
      </c>
      <c r="B45" s="7">
        <f>1+'PV annuity at period end'!B44</f>
        <v>37.2075</v>
      </c>
      <c r="C45" s="7">
        <f>1+'PV annuity at period end'!C44</f>
        <v>35.5297</v>
      </c>
      <c r="D45" s="7">
        <f>1+'PV annuity at period end'!D44</f>
        <v>33.958099999999995</v>
      </c>
      <c r="E45" s="7">
        <f>1+'PV annuity at period end'!E44</f>
        <v>32.4844</v>
      </c>
      <c r="F45" s="7">
        <f>1+'PV annuity at period end'!F44</f>
        <v>31.102599999999995</v>
      </c>
      <c r="G45" s="7">
        <f>1+'PV annuity at period end'!G44</f>
        <v>29.805</v>
      </c>
      <c r="H45" s="7">
        <f>1+'PV annuity at period end'!H44</f>
        <v>28.586100000000005</v>
      </c>
      <c r="I45" s="7">
        <f>1+'PV annuity at period end'!I44</f>
        <v>27.4406</v>
      </c>
      <c r="J45" s="7">
        <f>1+'PV annuity at period end'!J44</f>
        <v>26.362800000000007</v>
      </c>
      <c r="K45" s="7">
        <f>1+'PV annuity at period end'!K44</f>
        <v>25.348800000000008</v>
      </c>
      <c r="L45" s="7">
        <f>1+'PV annuity at period end'!L44</f>
        <v>24.393099999999997</v>
      </c>
      <c r="M45" s="7">
        <f>1+'PV annuity at period end'!M44</f>
        <v>23.492399999999993</v>
      </c>
      <c r="N45" s="7">
        <f>1+'PV annuity at period end'!N44</f>
        <v>21.841100000000008</v>
      </c>
      <c r="O45" s="7">
        <f>1+'PV annuity at period end'!O44</f>
        <v>20.36810000000001</v>
      </c>
    </row>
    <row r="46" spans="1:15" s="3" customFormat="1" ht="12.75" customHeight="1">
      <c r="A46" s="4">
        <v>40</v>
      </c>
      <c r="B46" s="5">
        <f>1+'PV annuity at period end'!B45</f>
        <v>38.114700000000006</v>
      </c>
      <c r="C46" s="5">
        <f>1+'PV annuity at period end'!C45</f>
        <v>36.3529</v>
      </c>
      <c r="D46" s="5">
        <f>1+'PV annuity at period end'!D45</f>
        <v>34.705299999999994</v>
      </c>
      <c r="E46" s="5">
        <f>1+'PV annuity at period end'!E45</f>
        <v>33.162800000000004</v>
      </c>
      <c r="F46" s="5">
        <f>1+'PV annuity at period end'!F45</f>
        <v>31.718599999999995</v>
      </c>
      <c r="G46" s="5">
        <f>1+'PV annuity at period end'!G45</f>
        <v>30.3645</v>
      </c>
      <c r="H46" s="5">
        <f>1+'PV annuity at period end'!H45</f>
        <v>29.094400000000004</v>
      </c>
      <c r="I46" s="5">
        <f>1+'PV annuity at period end'!I45</f>
        <v>27.9025</v>
      </c>
      <c r="J46" s="5">
        <f>1+'PV annuity at period end'!J45</f>
        <v>26.782700000000006</v>
      </c>
      <c r="K46" s="5">
        <f>1+'PV annuity at period end'!K45</f>
        <v>25.730500000000006</v>
      </c>
      <c r="L46" s="5">
        <f>1+'PV annuity at period end'!L45</f>
        <v>24.740199999999998</v>
      </c>
      <c r="M46" s="5">
        <f>1+'PV annuity at period end'!M45</f>
        <v>23.808199999999992</v>
      </c>
      <c r="N46" s="5">
        <f>1+'PV annuity at period end'!N45</f>
        <v>22.102500000000006</v>
      </c>
      <c r="O46" s="5">
        <f>1+'PV annuity at period end'!O45</f>
        <v>20.58470000000001</v>
      </c>
    </row>
    <row r="47" spans="1:15" s="3" customFormat="1" ht="12.75" customHeight="1">
      <c r="A47" s="6">
        <v>41</v>
      </c>
      <c r="B47" s="7">
        <f>1+'PV annuity at period end'!B46</f>
        <v>39.01970000000001</v>
      </c>
      <c r="C47" s="7">
        <f>1+'PV annuity at period end'!C46</f>
        <v>37.172</v>
      </c>
      <c r="D47" s="7">
        <f>1+'PV annuity at period end'!D46</f>
        <v>35.44689999999999</v>
      </c>
      <c r="E47" s="7">
        <f>1+'PV annuity at period end'!E46</f>
        <v>33.834500000000006</v>
      </c>
      <c r="F47" s="7">
        <f>1+'PV annuity at period end'!F46</f>
        <v>32.327</v>
      </c>
      <c r="G47" s="7">
        <f>1+'PV annuity at period end'!G46</f>
        <v>30.9158</v>
      </c>
      <c r="H47" s="7">
        <f>1+'PV annuity at period end'!H46</f>
        <v>29.594000000000005</v>
      </c>
      <c r="I47" s="7">
        <f>1+'PV annuity at period end'!I46</f>
        <v>28.3554</v>
      </c>
      <c r="J47" s="7">
        <f>1+'PV annuity at period end'!J46</f>
        <v>27.193300000000004</v>
      </c>
      <c r="K47" s="7">
        <f>1+'PV annuity at period end'!K46</f>
        <v>26.102900000000005</v>
      </c>
      <c r="L47" s="7">
        <f>1+'PV annuity at period end'!L46</f>
        <v>25.0781</v>
      </c>
      <c r="M47" s="7">
        <f>1+'PV annuity at period end'!M46</f>
        <v>24.114799999999992</v>
      </c>
      <c r="N47" s="7">
        <f>1+'PV annuity at period end'!N46</f>
        <v>22.355100000000007</v>
      </c>
      <c r="O47" s="7">
        <f>1+'PV annuity at period end'!O46</f>
        <v>20.79300000000001</v>
      </c>
    </row>
    <row r="48" spans="1:15" s="3" customFormat="1" ht="12.75" customHeight="1">
      <c r="A48" s="4">
        <v>42</v>
      </c>
      <c r="B48" s="5">
        <f>1+'PV annuity at period end'!B47</f>
        <v>39.92240000000001</v>
      </c>
      <c r="C48" s="5">
        <f>1+'PV annuity at period end'!C47</f>
        <v>37.9871</v>
      </c>
      <c r="D48" s="5">
        <f>1+'PV annuity at period end'!D47</f>
        <v>36.18299999999999</v>
      </c>
      <c r="E48" s="5">
        <f>1+'PV annuity at period end'!E47</f>
        <v>34.499500000000005</v>
      </c>
      <c r="F48" s="5">
        <f>1+'PV annuity at period end'!F47</f>
        <v>32.927899999999994</v>
      </c>
      <c r="G48" s="5">
        <f>1+'PV annuity at period end'!G47</f>
        <v>31.4589</v>
      </c>
      <c r="H48" s="5">
        <f>1+'PV annuity at period end'!H47</f>
        <v>30.085000000000004</v>
      </c>
      <c r="I48" s="5">
        <f>1+'PV annuity at period end'!I47</f>
        <v>28.7994</v>
      </c>
      <c r="J48" s="5">
        <f>1+'PV annuity at period end'!J47</f>
        <v>27.594900000000003</v>
      </c>
      <c r="K48" s="5">
        <f>1+'PV annuity at period end'!K47</f>
        <v>26.466200000000004</v>
      </c>
      <c r="L48" s="5">
        <f>1+'PV annuity at period end'!L47</f>
        <v>25.4069</v>
      </c>
      <c r="M48" s="5">
        <f>1+'PV annuity at period end'!M47</f>
        <v>24.41239999999999</v>
      </c>
      <c r="N48" s="5">
        <f>1+'PV annuity at period end'!N47</f>
        <v>22.599100000000007</v>
      </c>
      <c r="O48" s="5">
        <f>1+'PV annuity at period end'!O47</f>
        <v>20.99330000000001</v>
      </c>
    </row>
    <row r="49" spans="1:15" s="3" customFormat="1" ht="12.75" customHeight="1">
      <c r="A49" s="6">
        <v>43</v>
      </c>
      <c r="B49" s="7">
        <f>1+'PV annuity at period end'!B48</f>
        <v>40.82280000000001</v>
      </c>
      <c r="C49" s="7">
        <f>1+'PV annuity at period end'!C48</f>
        <v>38.7981</v>
      </c>
      <c r="D49" s="7">
        <f>1+'PV annuity at period end'!D48</f>
        <v>36.913599999999995</v>
      </c>
      <c r="E49" s="7">
        <f>1+'PV annuity at period end'!E48</f>
        <v>35.157900000000005</v>
      </c>
      <c r="F49" s="7">
        <f>1+'PV annuity at period end'!F48</f>
        <v>33.52139999999999</v>
      </c>
      <c r="G49" s="7">
        <f>1+'PV annuity at period end'!G48</f>
        <v>31.994</v>
      </c>
      <c r="H49" s="7">
        <f>1+'PV annuity at period end'!H48</f>
        <v>30.567600000000006</v>
      </c>
      <c r="I49" s="7">
        <f>1+'PV annuity at period end'!I48</f>
        <v>29.2347</v>
      </c>
      <c r="J49" s="7">
        <f>1+'PV annuity at period end'!J48</f>
        <v>27.987700000000004</v>
      </c>
      <c r="K49" s="7">
        <f>1+'PV annuity at period end'!K48</f>
        <v>26.820700000000006</v>
      </c>
      <c r="L49" s="7">
        <f>1+'PV annuity at period end'!L48</f>
        <v>25.7269</v>
      </c>
      <c r="M49" s="7">
        <f>1+'PV annuity at period end'!M48</f>
        <v>24.701399999999992</v>
      </c>
      <c r="N49" s="7">
        <f>1+'PV annuity at period end'!N48</f>
        <v>22.834900000000008</v>
      </c>
      <c r="O49" s="7">
        <f>1+'PV annuity at period end'!O48</f>
        <v>21.185900000000007</v>
      </c>
    </row>
    <row r="50" spans="1:15" s="3" customFormat="1" ht="12.75" customHeight="1">
      <c r="A50" s="4">
        <v>44</v>
      </c>
      <c r="B50" s="5">
        <f>1+'PV annuity at period end'!B49</f>
        <v>41.72100000000001</v>
      </c>
      <c r="C50" s="5">
        <f>1+'PV annuity at period end'!C49</f>
        <v>39.6051</v>
      </c>
      <c r="D50" s="5">
        <f>1+'PV annuity at period end'!D49</f>
        <v>37.638799999999996</v>
      </c>
      <c r="E50" s="5">
        <f>1+'PV annuity at period end'!E49</f>
        <v>35.8098</v>
      </c>
      <c r="F50" s="5">
        <f>1+'PV annuity at period end'!F49</f>
        <v>34.10759999999999</v>
      </c>
      <c r="G50" s="5">
        <f>1+'PV annuity at period end'!G49</f>
        <v>32.5212</v>
      </c>
      <c r="H50" s="5">
        <f>1+'PV annuity at period end'!H49</f>
        <v>31.041900000000005</v>
      </c>
      <c r="I50" s="5">
        <f>1+'PV annuity at period end'!I49</f>
        <v>29.6615</v>
      </c>
      <c r="J50" s="5">
        <f>1+'PV annuity at period end'!J49</f>
        <v>28.371800000000004</v>
      </c>
      <c r="K50" s="5">
        <f>1+'PV annuity at period end'!K49</f>
        <v>27.166500000000006</v>
      </c>
      <c r="L50" s="5">
        <f>1+'PV annuity at period end'!L49</f>
        <v>26.0383</v>
      </c>
      <c r="M50" s="5">
        <f>1+'PV annuity at period end'!M49</f>
        <v>24.981899999999992</v>
      </c>
      <c r="N50" s="5">
        <f>1+'PV annuity at period end'!N49</f>
        <v>23.062700000000007</v>
      </c>
      <c r="O50" s="5">
        <f>1+'PV annuity at period end'!O49</f>
        <v>21.371100000000006</v>
      </c>
    </row>
    <row r="51" spans="1:15" s="3" customFormat="1" ht="12.75" customHeight="1">
      <c r="A51" s="6">
        <v>45</v>
      </c>
      <c r="B51" s="7">
        <f>1+'PV annuity at period end'!B50</f>
        <v>42.61700000000001</v>
      </c>
      <c r="C51" s="7">
        <f>1+'PV annuity at period end'!C50</f>
        <v>40.4081</v>
      </c>
      <c r="D51" s="7">
        <f>1+'PV annuity at period end'!D50</f>
        <v>38.358599999999996</v>
      </c>
      <c r="E51" s="7">
        <f>1+'PV annuity at period end'!E50</f>
        <v>36.455200000000005</v>
      </c>
      <c r="F51" s="7">
        <f>1+'PV annuity at period end'!F50</f>
        <v>34.68649999999999</v>
      </c>
      <c r="G51" s="7">
        <f>1+'PV annuity at period end'!G50</f>
        <v>33.0406</v>
      </c>
      <c r="H51" s="7">
        <f>1+'PV annuity at period end'!H50</f>
        <v>31.508000000000006</v>
      </c>
      <c r="I51" s="7">
        <f>1+'PV annuity at period end'!I50</f>
        <v>30.0799</v>
      </c>
      <c r="J51" s="7">
        <f>1+'PV annuity at period end'!J50</f>
        <v>28.747500000000002</v>
      </c>
      <c r="K51" s="7">
        <f>1+'PV annuity at period end'!K50</f>
        <v>27.503900000000005</v>
      </c>
      <c r="L51" s="7">
        <f>1+'PV annuity at period end'!L50</f>
        <v>26.3414</v>
      </c>
      <c r="M51" s="7">
        <f>1+'PV annuity at period end'!M50</f>
        <v>25.254299999999994</v>
      </c>
      <c r="N51" s="7">
        <f>1+'PV annuity at period end'!N50</f>
        <v>23.282800000000005</v>
      </c>
      <c r="O51" s="7">
        <f>1+'PV annuity at period end'!O50</f>
        <v>21.549100000000006</v>
      </c>
    </row>
    <row r="52" spans="1:15" s="3" customFormat="1" ht="12.75" customHeight="1">
      <c r="A52" s="4">
        <v>46</v>
      </c>
      <c r="B52" s="5">
        <f>1+'PV annuity at period end'!B51</f>
        <v>43.510700000000014</v>
      </c>
      <c r="C52" s="5">
        <f>1+'PV annuity at period end'!C51</f>
        <v>41.2071</v>
      </c>
      <c r="D52" s="5">
        <f>1+'PV annuity at period end'!D51</f>
        <v>39.0731</v>
      </c>
      <c r="E52" s="5">
        <f>1+'PV annuity at period end'!E51</f>
        <v>37.094300000000004</v>
      </c>
      <c r="F52" s="5">
        <f>1+'PV annuity at period end'!F51</f>
        <v>35.25829999999999</v>
      </c>
      <c r="G52" s="5">
        <f>1+'PV annuity at period end'!G51</f>
        <v>33.552299999999995</v>
      </c>
      <c r="H52" s="5">
        <f>1+'PV annuity at period end'!H51</f>
        <v>31.966100000000008</v>
      </c>
      <c r="I52" s="5">
        <f>1+'PV annuity at period end'!I51</f>
        <v>30.490099999999998</v>
      </c>
      <c r="J52" s="5">
        <f>1+'PV annuity at period end'!J51</f>
        <v>29.114900000000002</v>
      </c>
      <c r="K52" s="5">
        <f>1+'PV annuity at period end'!K51</f>
        <v>27.833100000000005</v>
      </c>
      <c r="L52" s="5">
        <f>1+'PV annuity at period end'!L51</f>
        <v>26.636400000000002</v>
      </c>
      <c r="M52" s="5">
        <f>1+'PV annuity at period end'!M51</f>
        <v>25.518699999999992</v>
      </c>
      <c r="N52" s="5">
        <f>1+'PV annuity at period end'!N51</f>
        <v>23.495500000000007</v>
      </c>
      <c r="O52" s="5">
        <f>1+'PV annuity at period end'!O51</f>
        <v>21.720300000000005</v>
      </c>
    </row>
    <row r="53" spans="1:15" s="3" customFormat="1" ht="12.75" customHeight="1">
      <c r="A53" s="6">
        <v>47</v>
      </c>
      <c r="B53" s="7">
        <f>1+'PV annuity at period end'!B52</f>
        <v>44.402200000000015</v>
      </c>
      <c r="C53" s="7">
        <f>1+'PV annuity at period end'!C52</f>
        <v>42.0021</v>
      </c>
      <c r="D53" s="7">
        <f>1+'PV annuity at period end'!D52</f>
        <v>39.782199999999996</v>
      </c>
      <c r="E53" s="7">
        <f>1+'PV annuity at period end'!E52</f>
        <v>37.727000000000004</v>
      </c>
      <c r="F53" s="7">
        <f>1+'PV annuity at period end'!F52</f>
        <v>35.82299999999999</v>
      </c>
      <c r="G53" s="7">
        <f>1+'PV annuity at period end'!G52</f>
        <v>34.05649999999999</v>
      </c>
      <c r="H53" s="7">
        <f>1+'PV annuity at period end'!H52</f>
        <v>32.41630000000001</v>
      </c>
      <c r="I53" s="7">
        <f>1+'PV annuity at period end'!I52</f>
        <v>30.8923</v>
      </c>
      <c r="J53" s="7">
        <f>1+'PV annuity at period end'!J52</f>
        <v>29.474200000000003</v>
      </c>
      <c r="K53" s="7">
        <f>1+'PV annuity at period end'!K52</f>
        <v>28.154200000000007</v>
      </c>
      <c r="L53" s="7">
        <f>1+'PV annuity at period end'!L52</f>
        <v>26.9235</v>
      </c>
      <c r="M53" s="7">
        <f>1+'PV annuity at period end'!M52</f>
        <v>25.77539999999999</v>
      </c>
      <c r="N53" s="7">
        <f>1+'PV annuity at period end'!N52</f>
        <v>23.701000000000008</v>
      </c>
      <c r="O53" s="7">
        <f>1+'PV annuity at period end'!O52</f>
        <v>21.884900000000005</v>
      </c>
    </row>
    <row r="54" spans="1:15" s="3" customFormat="1" ht="12.75" customHeight="1">
      <c r="A54" s="4">
        <v>48</v>
      </c>
      <c r="B54" s="5">
        <f>1+'PV annuity at period end'!B53</f>
        <v>45.29150000000001</v>
      </c>
      <c r="C54" s="5">
        <f>1+'PV annuity at period end'!C53</f>
        <v>42.793099999999995</v>
      </c>
      <c r="D54" s="5">
        <f>1+'PV annuity at period end'!D53</f>
        <v>40.48609999999999</v>
      </c>
      <c r="E54" s="5">
        <f>1+'PV annuity at period end'!E53</f>
        <v>38.353500000000004</v>
      </c>
      <c r="F54" s="5">
        <f>1+'PV annuity at period end'!F53</f>
        <v>36.38069999999999</v>
      </c>
      <c r="G54" s="5">
        <f>1+'PV annuity at period end'!G53</f>
        <v>34.55319999999999</v>
      </c>
      <c r="H54" s="5">
        <f>1+'PV annuity at period end'!H53</f>
        <v>32.8588</v>
      </c>
      <c r="I54" s="5">
        <f>1+'PV annuity at period end'!I53</f>
        <v>31.2866</v>
      </c>
      <c r="J54" s="5">
        <f>1+'PV annuity at period end'!J53</f>
        <v>29.825600000000005</v>
      </c>
      <c r="K54" s="5">
        <f>1+'PV annuity at period end'!K53</f>
        <v>28.46750000000001</v>
      </c>
      <c r="L54" s="5">
        <f>1+'PV annuity at period end'!L53</f>
        <v>27.2029</v>
      </c>
      <c r="M54" s="5">
        <f>1+'PV annuity at period end'!M53</f>
        <v>26.024699999999992</v>
      </c>
      <c r="N54" s="5">
        <f>1+'PV annuity at period end'!N53</f>
        <v>23.899500000000007</v>
      </c>
      <c r="O54" s="5">
        <f>1+'PV annuity at period end'!O53</f>
        <v>22.043200000000006</v>
      </c>
    </row>
    <row r="55" ht="12.75" customHeight="1"/>
    <row r="56" spans="1:15" s="3" customFormat="1" ht="12.75" customHeight="1">
      <c r="A56" s="4" t="s">
        <v>0</v>
      </c>
      <c r="B56" s="13">
        <v>0.045</v>
      </c>
      <c r="C56" s="13">
        <f>B56+0.5%</f>
        <v>0.049999999999999996</v>
      </c>
      <c r="D56" s="13">
        <f aca="true" t="shared" si="1" ref="D56:O56">C56+0.5%</f>
        <v>0.05499999999999999</v>
      </c>
      <c r="E56" s="13">
        <f t="shared" si="1"/>
        <v>0.05999999999999999</v>
      </c>
      <c r="F56" s="13">
        <f t="shared" si="1"/>
        <v>0.06499999999999999</v>
      </c>
      <c r="G56" s="13">
        <f t="shared" si="1"/>
        <v>0.06999999999999999</v>
      </c>
      <c r="H56" s="13">
        <f t="shared" si="1"/>
        <v>0.075</v>
      </c>
      <c r="I56" s="13">
        <f t="shared" si="1"/>
        <v>0.08</v>
      </c>
      <c r="J56" s="13">
        <f t="shared" si="1"/>
        <v>0.085</v>
      </c>
      <c r="K56" s="13">
        <f t="shared" si="1"/>
        <v>0.09000000000000001</v>
      </c>
      <c r="L56" s="13">
        <f t="shared" si="1"/>
        <v>0.09500000000000001</v>
      </c>
      <c r="M56" s="13">
        <f t="shared" si="1"/>
        <v>0.10000000000000002</v>
      </c>
      <c r="N56" s="13">
        <f t="shared" si="1"/>
        <v>0.10500000000000002</v>
      </c>
      <c r="O56" s="13">
        <f t="shared" si="1"/>
        <v>0.11000000000000003</v>
      </c>
    </row>
    <row r="57" spans="1:27" s="3" customFormat="1" ht="12.75" customHeight="1">
      <c r="A57" s="6">
        <v>1</v>
      </c>
      <c r="B57" s="7">
        <v>1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15" s="3" customFormat="1" ht="12.75" customHeight="1">
      <c r="A58" s="4">
        <v>2</v>
      </c>
      <c r="B58" s="5">
        <f>1+'PV annuity at period end'!B57</f>
        <v>1.9569</v>
      </c>
      <c r="C58" s="5">
        <f>1+'PV annuity at period end'!C57</f>
        <v>1.9524</v>
      </c>
      <c r="D58" s="5">
        <f>1+'PV annuity at period end'!D57</f>
        <v>1.9479</v>
      </c>
      <c r="E58" s="5">
        <f>1+'PV annuity at period end'!E57</f>
        <v>1.9434</v>
      </c>
      <c r="F58" s="5">
        <f>1+'PV annuity at period end'!F57</f>
        <v>1.939</v>
      </c>
      <c r="G58" s="5">
        <f>1+'PV annuity at period end'!G57</f>
        <v>1.9346</v>
      </c>
      <c r="H58" s="5">
        <f>1+'PV annuity at period end'!H57</f>
        <v>1.9302000000000001</v>
      </c>
      <c r="I58" s="5">
        <f>1+'PV annuity at period end'!I57</f>
        <v>1.9259</v>
      </c>
      <c r="J58" s="5">
        <f>1+'PV annuity at period end'!J57</f>
        <v>1.9217</v>
      </c>
      <c r="K58" s="5">
        <f>1+'PV annuity at period end'!K57</f>
        <v>1.9174</v>
      </c>
      <c r="L58" s="5">
        <f>1+'PV annuity at period end'!L57</f>
        <v>1.9132</v>
      </c>
      <c r="M58" s="5">
        <f>1+'PV annuity at period end'!M57</f>
        <v>1.9091</v>
      </c>
      <c r="N58" s="5">
        <f>1+'PV annuity at period end'!N57</f>
        <v>1.905</v>
      </c>
      <c r="O58" s="5">
        <f>1+'PV annuity at period end'!O57</f>
        <v>1.9009</v>
      </c>
    </row>
    <row r="59" spans="1:15" s="3" customFormat="1" ht="12.75" customHeight="1">
      <c r="A59" s="6">
        <v>3</v>
      </c>
      <c r="B59" s="7">
        <f>1+'PV annuity at period end'!B58</f>
        <v>2.8726</v>
      </c>
      <c r="C59" s="7">
        <f>1+'PV annuity at period end'!C58</f>
        <v>2.8594</v>
      </c>
      <c r="D59" s="7">
        <f>1+'PV annuity at period end'!D58</f>
        <v>2.8464</v>
      </c>
      <c r="E59" s="7">
        <f>1+'PV annuity at period end'!E58</f>
        <v>2.8334</v>
      </c>
      <c r="F59" s="7">
        <f>1+'PV annuity at period end'!F58</f>
        <v>2.8207</v>
      </c>
      <c r="G59" s="7">
        <f>1+'PV annuity at period end'!G58</f>
        <v>2.808</v>
      </c>
      <c r="H59" s="7">
        <f>1+'PV annuity at period end'!H58</f>
        <v>2.7955</v>
      </c>
      <c r="I59" s="7">
        <f>1+'PV annuity at period end'!I58</f>
        <v>2.7832</v>
      </c>
      <c r="J59" s="7">
        <f>1+'PV annuity at period end'!J58</f>
        <v>2.7712</v>
      </c>
      <c r="K59" s="7">
        <f>1+'PV annuity at period end'!K58</f>
        <v>2.7591</v>
      </c>
      <c r="L59" s="7">
        <f>1+'PV annuity at period end'!L58</f>
        <v>2.7472</v>
      </c>
      <c r="M59" s="7">
        <f>1+'PV annuity at period end'!M58</f>
        <v>2.7355</v>
      </c>
      <c r="N59" s="7">
        <f>1+'PV annuity at period end'!N58</f>
        <v>2.724</v>
      </c>
      <c r="O59" s="7">
        <f>1+'PV annuity at period end'!O58</f>
        <v>2.7125</v>
      </c>
    </row>
    <row r="60" spans="1:15" s="3" customFormat="1" ht="12.75" customHeight="1">
      <c r="A60" s="4">
        <v>4</v>
      </c>
      <c r="B60" s="5">
        <f>1+'PV annuity at period end'!B59</f>
        <v>3.7489</v>
      </c>
      <c r="C60" s="5">
        <f>1+'PV annuity at period end'!C59</f>
        <v>3.7232</v>
      </c>
      <c r="D60" s="5">
        <f>1+'PV annuity at period end'!D59</f>
        <v>3.698</v>
      </c>
      <c r="E60" s="5">
        <f>1+'PV annuity at period end'!E59</f>
        <v>3.673</v>
      </c>
      <c r="F60" s="5">
        <f>1+'PV annuity at period end'!F59</f>
        <v>3.6485</v>
      </c>
      <c r="G60" s="5">
        <f>1+'PV annuity at period end'!G59</f>
        <v>3.6243</v>
      </c>
      <c r="H60" s="5">
        <f>1+'PV annuity at period end'!H59</f>
        <v>3.6005000000000003</v>
      </c>
      <c r="I60" s="5">
        <f>1+'PV annuity at period end'!I59</f>
        <v>3.577</v>
      </c>
      <c r="J60" s="5">
        <f>1+'PV annuity at period end'!J59</f>
        <v>3.5541</v>
      </c>
      <c r="K60" s="5">
        <f>1+'PV annuity at period end'!K59</f>
        <v>3.5313</v>
      </c>
      <c r="L60" s="5">
        <f>1+'PV annuity at period end'!L59</f>
        <v>3.5088999999999997</v>
      </c>
      <c r="M60" s="5">
        <f>1+'PV annuity at period end'!M59</f>
        <v>3.4868</v>
      </c>
      <c r="N60" s="5">
        <f>1+'PV annuity at period end'!N59</f>
        <v>3.4652</v>
      </c>
      <c r="O60" s="5">
        <f>1+'PV annuity at period end'!O59</f>
        <v>3.4436999999999998</v>
      </c>
    </row>
    <row r="61" spans="1:15" s="3" customFormat="1" ht="12.75" customHeight="1">
      <c r="A61" s="6">
        <v>5</v>
      </c>
      <c r="B61" s="7">
        <f>1+'PV annuity at period end'!B60</f>
        <v>4.5875</v>
      </c>
      <c r="C61" s="7">
        <f>1+'PV annuity at period end'!C60</f>
        <v>4.5459</v>
      </c>
      <c r="D61" s="7">
        <f>1+'PV annuity at period end'!D60</f>
        <v>4.5052</v>
      </c>
      <c r="E61" s="7">
        <f>1+'PV annuity at period end'!E60</f>
        <v>4.4651</v>
      </c>
      <c r="F61" s="7">
        <f>1+'PV annuity at period end'!F60</f>
        <v>4.4258</v>
      </c>
      <c r="G61" s="7">
        <f>1+'PV annuity at period end'!G60</f>
        <v>4.3872</v>
      </c>
      <c r="H61" s="7">
        <f>1+'PV annuity at period end'!H60</f>
        <v>4.3493</v>
      </c>
      <c r="I61" s="7">
        <f>1+'PV annuity at period end'!I60</f>
        <v>4.311999999999999</v>
      </c>
      <c r="J61" s="7">
        <f>1+'PV annuity at period end'!J60</f>
        <v>4.2757000000000005</v>
      </c>
      <c r="K61" s="7">
        <f>1+'PV annuity at period end'!K60</f>
        <v>4.2397</v>
      </c>
      <c r="L61" s="7">
        <f>1+'PV annuity at period end'!L60</f>
        <v>4.2044999999999995</v>
      </c>
      <c r="M61" s="7">
        <f>1+'PV annuity at period end'!M60</f>
        <v>4.1698</v>
      </c>
      <c r="N61" s="7">
        <f>1+'PV annuity at period end'!N60</f>
        <v>4.1358999999999995</v>
      </c>
      <c r="O61" s="7">
        <f>1+'PV annuity at period end'!O60</f>
        <v>4.102399999999999</v>
      </c>
    </row>
    <row r="62" spans="1:15" s="3" customFormat="1" ht="12.75" customHeight="1">
      <c r="A62" s="4">
        <v>6</v>
      </c>
      <c r="B62" s="5">
        <f>1+'PV annuity at period end'!B61</f>
        <v>5.39</v>
      </c>
      <c r="C62" s="5">
        <f>1+'PV annuity at period end'!C61</f>
        <v>5.3294</v>
      </c>
      <c r="D62" s="5">
        <f>1+'PV annuity at period end'!D61</f>
        <v>5.2703</v>
      </c>
      <c r="E62" s="5">
        <f>1+'PV annuity at period end'!E61</f>
        <v>5.2124</v>
      </c>
      <c r="F62" s="5">
        <f>1+'PV annuity at period end'!F61</f>
        <v>5.1556999999999995</v>
      </c>
      <c r="G62" s="5">
        <f>1+'PV annuity at period end'!G61</f>
        <v>5.1002</v>
      </c>
      <c r="H62" s="5">
        <f>1+'PV annuity at period end'!H61</f>
        <v>5.0459000000000005</v>
      </c>
      <c r="I62" s="5">
        <f>1+'PV annuity at period end'!I61</f>
        <v>4.9925999999999995</v>
      </c>
      <c r="J62" s="5">
        <f>1+'PV annuity at period end'!J61</f>
        <v>4.9407</v>
      </c>
      <c r="K62" s="5">
        <f>1+'PV annuity at period end'!K61</f>
        <v>4.8896</v>
      </c>
      <c r="L62" s="5">
        <f>1+'PV annuity at period end'!L61</f>
        <v>4.8397</v>
      </c>
      <c r="M62" s="5">
        <f>1+'PV annuity at period end'!M61</f>
        <v>4.7907</v>
      </c>
      <c r="N62" s="5">
        <f>1+'PV annuity at period end'!N61</f>
        <v>4.7429</v>
      </c>
      <c r="O62" s="5">
        <f>1+'PV annuity at period end'!O61</f>
        <v>4.6959</v>
      </c>
    </row>
    <row r="63" spans="1:15" s="3" customFormat="1" ht="12.75" customHeight="1">
      <c r="A63" s="6">
        <v>7</v>
      </c>
      <c r="B63" s="7">
        <f>1+'PV annuity at period end'!B62</f>
        <v>6.1579</v>
      </c>
      <c r="C63" s="7">
        <f>1+'PV annuity at period end'!C62</f>
        <v>6.0756</v>
      </c>
      <c r="D63" s="7">
        <f>1+'PV annuity at period end'!D62</f>
        <v>5.9955</v>
      </c>
      <c r="E63" s="7">
        <f>1+'PV annuity at period end'!E62</f>
        <v>5.9174</v>
      </c>
      <c r="F63" s="7">
        <f>1+'PV annuity at period end'!F62</f>
        <v>5.840999999999999</v>
      </c>
      <c r="G63" s="7">
        <f>1+'PV annuity at period end'!G62</f>
        <v>5.7665</v>
      </c>
      <c r="H63" s="7">
        <f>1+'PV annuity at period end'!H62</f>
        <v>5.6939</v>
      </c>
      <c r="I63" s="7">
        <f>1+'PV annuity at period end'!I62</f>
        <v>5.6228</v>
      </c>
      <c r="J63" s="7">
        <f>1+'PV annuity at period end'!J62</f>
        <v>5.5536</v>
      </c>
      <c r="K63" s="7">
        <f>1+'PV annuity at period end'!K62</f>
        <v>5.4859</v>
      </c>
      <c r="L63" s="7">
        <f>1+'PV annuity at period end'!L62</f>
        <v>5.4197999999999995</v>
      </c>
      <c r="M63" s="7">
        <f>1+'PV annuity at period end'!M62</f>
        <v>5.3552</v>
      </c>
      <c r="N63" s="7">
        <f>1+'PV annuity at period end'!N62</f>
        <v>5.292199999999999</v>
      </c>
      <c r="O63" s="7">
        <f>1+'PV annuity at period end'!O62</f>
        <v>5.2305</v>
      </c>
    </row>
    <row r="64" spans="1:15" s="3" customFormat="1" ht="12.75" customHeight="1">
      <c r="A64" s="4">
        <v>8</v>
      </c>
      <c r="B64" s="5">
        <f>1+'PV annuity at period end'!B63</f>
        <v>6.8927</v>
      </c>
      <c r="C64" s="5">
        <f>1+'PV annuity at period end'!C63</f>
        <v>6.7863</v>
      </c>
      <c r="D64" s="5">
        <f>1+'PV annuity at period end'!D63</f>
        <v>6.6829</v>
      </c>
      <c r="E64" s="5">
        <f>1+'PV annuity at period end'!E63</f>
        <v>6.5825</v>
      </c>
      <c r="F64" s="5">
        <f>1+'PV annuity at period end'!F63</f>
        <v>6.484499999999999</v>
      </c>
      <c r="G64" s="5">
        <f>1+'PV annuity at period end'!G63</f>
        <v>6.3892</v>
      </c>
      <c r="H64" s="5">
        <f>1+'PV annuity at period end'!H63</f>
        <v>6.2967</v>
      </c>
      <c r="I64" s="5">
        <f>1+'PV annuity at period end'!I63</f>
        <v>6.2063</v>
      </c>
      <c r="J64" s="5">
        <f>1+'PV annuity at period end'!J63</f>
        <v>6.1185</v>
      </c>
      <c r="K64" s="5">
        <f>1+'PV annuity at period end'!K63</f>
        <v>6.0329</v>
      </c>
      <c r="L64" s="5">
        <f>1+'PV annuity at period end'!L63</f>
        <v>5.949599999999999</v>
      </c>
      <c r="M64" s="5">
        <f>1+'PV annuity at period end'!M63</f>
        <v>5.8684</v>
      </c>
      <c r="N64" s="5">
        <f>1+'PV annuity at period end'!N63</f>
        <v>5.789299999999999</v>
      </c>
      <c r="O64" s="5">
        <f>1+'PV annuity at period end'!O63</f>
        <v>5.7122</v>
      </c>
    </row>
    <row r="65" spans="1:15" s="3" customFormat="1" ht="12.75" customHeight="1">
      <c r="A65" s="6">
        <v>9</v>
      </c>
      <c r="B65" s="7">
        <f>1+'PV annuity at period end'!B64</f>
        <v>7.595899999999999</v>
      </c>
      <c r="C65" s="7">
        <f>1+'PV annuity at period end'!C64</f>
        <v>7.4631</v>
      </c>
      <c r="D65" s="7">
        <f>1+'PV annuity at period end'!D64</f>
        <v>7.3345</v>
      </c>
      <c r="E65" s="7">
        <f>1+'PV annuity at period end'!E64</f>
        <v>7.209899999999999</v>
      </c>
      <c r="F65" s="7">
        <f>1+'PV annuity at period end'!F64</f>
        <v>7.0886999999999984</v>
      </c>
      <c r="G65" s="7">
        <f>1+'PV annuity at period end'!G64</f>
        <v>6.9712</v>
      </c>
      <c r="H65" s="7">
        <f>1+'PV annuity at period end'!H64</f>
        <v>6.8574</v>
      </c>
      <c r="I65" s="7">
        <f>1+'PV annuity at period end'!I64</f>
        <v>6.7466</v>
      </c>
      <c r="J65" s="7">
        <f>1+'PV annuity at period end'!J64</f>
        <v>6.6392</v>
      </c>
      <c r="K65" s="7">
        <f>1+'PV annuity at period end'!K64</f>
        <v>6.5348</v>
      </c>
      <c r="L65" s="7">
        <f>1+'PV annuity at period end'!L64</f>
        <v>6.433399999999999</v>
      </c>
      <c r="M65" s="7">
        <f>1+'PV annuity at period end'!M64</f>
        <v>6.3349</v>
      </c>
      <c r="N65" s="7">
        <f>1+'PV annuity at period end'!N64</f>
        <v>6.239199999999999</v>
      </c>
      <c r="O65" s="7">
        <f>1+'PV annuity at period end'!O64</f>
        <v>6.146100000000001</v>
      </c>
    </row>
    <row r="66" spans="1:15" s="3" customFormat="1" ht="12.75" customHeight="1">
      <c r="A66" s="4">
        <v>10</v>
      </c>
      <c r="B66" s="5">
        <f>1+'PV annuity at period end'!B65</f>
        <v>8.268799999999999</v>
      </c>
      <c r="C66" s="5">
        <f>1+'PV annuity at period end'!C65</f>
        <v>8.1077</v>
      </c>
      <c r="D66" s="5">
        <f>1+'PV annuity at period end'!D65</f>
        <v>7.952100000000001</v>
      </c>
      <c r="E66" s="5">
        <f>1+'PV annuity at period end'!E65</f>
        <v>7.801799999999999</v>
      </c>
      <c r="F66" s="5">
        <f>1+'PV annuity at period end'!F65</f>
        <v>7.656099999999999</v>
      </c>
      <c r="G66" s="5">
        <f>1+'PV annuity at period end'!G65</f>
        <v>7.5150999999999994</v>
      </c>
      <c r="H66" s="5">
        <f>1+'PV annuity at period end'!H65</f>
        <v>7.3790000000000004</v>
      </c>
      <c r="I66" s="5">
        <f>1+'PV annuity at period end'!I65</f>
        <v>7.2468</v>
      </c>
      <c r="J66" s="5">
        <f>1+'PV annuity at period end'!J65</f>
        <v>7.1190999999999995</v>
      </c>
      <c r="K66" s="5">
        <f>1+'PV annuity at period end'!K65</f>
        <v>6.9952</v>
      </c>
      <c r="L66" s="5">
        <f>1+'PV annuity at period end'!L65</f>
        <v>6.875199999999999</v>
      </c>
      <c r="M66" s="5">
        <f>1+'PV annuity at period end'!M65</f>
        <v>6.759</v>
      </c>
      <c r="N66" s="5">
        <f>1+'PV annuity at period end'!N65</f>
        <v>6.646299999999999</v>
      </c>
      <c r="O66" s="5">
        <f>1+'PV annuity at period end'!O65</f>
        <v>6.537000000000001</v>
      </c>
    </row>
    <row r="67" spans="1:15" s="3" customFormat="1" ht="12.75" customHeight="1">
      <c r="A67" s="6">
        <v>11</v>
      </c>
      <c r="B67" s="7">
        <f>1+'PV annuity at period end'!B66</f>
        <v>8.912700000000001</v>
      </c>
      <c r="C67" s="7">
        <f>1+'PV annuity at period end'!C66</f>
        <v>8.721599999999999</v>
      </c>
      <c r="D67" s="7">
        <f>1+'PV annuity at period end'!D66</f>
        <v>8.537500000000001</v>
      </c>
      <c r="E67" s="7">
        <f>1+'PV annuity at period end'!E66</f>
        <v>8.360199999999999</v>
      </c>
      <c r="F67" s="7">
        <f>1+'PV annuity at period end'!F66</f>
        <v>8.188799999999999</v>
      </c>
      <c r="G67" s="7">
        <f>1+'PV annuity at period end'!G66</f>
        <v>8.023399999999999</v>
      </c>
      <c r="H67" s="7">
        <f>1+'PV annuity at period end'!H66</f>
        <v>7.8642</v>
      </c>
      <c r="I67" s="7">
        <f>1+'PV annuity at period end'!I66</f>
        <v>7.71</v>
      </c>
      <c r="J67" s="7">
        <f>1+'PV annuity at period end'!J66</f>
        <v>7.5614</v>
      </c>
      <c r="K67" s="7">
        <f>1+'PV annuity at period end'!K66</f>
        <v>7.417599999999999</v>
      </c>
      <c r="L67" s="7">
        <f>1+'PV annuity at period end'!L66</f>
        <v>7.278699999999999</v>
      </c>
      <c r="M67" s="7">
        <f>1+'PV annuity at period end'!M66</f>
        <v>7.144500000000001</v>
      </c>
      <c r="N67" s="7">
        <f>1+'PV annuity at period end'!N66</f>
        <v>7.0146999999999995</v>
      </c>
      <c r="O67" s="7">
        <f>1+'PV annuity at period end'!O66</f>
        <v>6.889200000000001</v>
      </c>
    </row>
    <row r="68" spans="1:15" s="3" customFormat="1" ht="12.75" customHeight="1">
      <c r="A68" s="4">
        <v>12</v>
      </c>
      <c r="B68" s="5">
        <f>1+'PV annuity at period end'!B67</f>
        <v>9.5289</v>
      </c>
      <c r="C68" s="5">
        <f>1+'PV annuity at period end'!C67</f>
        <v>9.3063</v>
      </c>
      <c r="D68" s="5">
        <f>1+'PV annuity at period end'!D67</f>
        <v>9.092400000000001</v>
      </c>
      <c r="E68" s="5">
        <f>1+'PV annuity at period end'!E67</f>
        <v>8.886999999999999</v>
      </c>
      <c r="F68" s="5">
        <f>1+'PV annuity at period end'!F67</f>
        <v>8.688999999999998</v>
      </c>
      <c r="G68" s="5">
        <f>1+'PV annuity at period end'!G67</f>
        <v>8.4985</v>
      </c>
      <c r="H68" s="5">
        <f>1+'PV annuity at period end'!H67</f>
        <v>8.3155</v>
      </c>
      <c r="I68" s="5">
        <f>1+'PV annuity at period end'!I67</f>
        <v>8.1389</v>
      </c>
      <c r="J68" s="5">
        <f>1+'PV annuity at period end'!J67</f>
        <v>7.969</v>
      </c>
      <c r="K68" s="5">
        <f>1+'PV annuity at period end'!K67</f>
        <v>7.8050999999999995</v>
      </c>
      <c r="L68" s="5">
        <f>1+'PV annuity at period end'!L67</f>
        <v>7.647199999999999</v>
      </c>
      <c r="M68" s="5">
        <f>1+'PV annuity at period end'!M67</f>
        <v>7.495000000000001</v>
      </c>
      <c r="N68" s="5">
        <f>1+'PV annuity at period end'!N67</f>
        <v>7.3481</v>
      </c>
      <c r="O68" s="5">
        <f>1+'PV annuity at period end'!O67</f>
        <v>7.206500000000001</v>
      </c>
    </row>
    <row r="69" spans="1:15" s="3" customFormat="1" ht="12.75" customHeight="1">
      <c r="A69" s="6">
        <v>13</v>
      </c>
      <c r="B69" s="7">
        <f>1+'PV annuity at period end'!B68</f>
        <v>10.1186</v>
      </c>
      <c r="C69" s="7">
        <f>1+'PV annuity at period end'!C68</f>
        <v>9.8631</v>
      </c>
      <c r="D69" s="7">
        <f>1+'PV annuity at period end'!D68</f>
        <v>9.618400000000001</v>
      </c>
      <c r="E69" s="7">
        <f>1+'PV annuity at period end'!E68</f>
        <v>9.383999999999999</v>
      </c>
      <c r="F69" s="7">
        <f>1+'PV annuity at period end'!F68</f>
        <v>9.158699999999998</v>
      </c>
      <c r="G69" s="7">
        <f>1+'PV annuity at period end'!G68</f>
        <v>8.942499999999999</v>
      </c>
      <c r="H69" s="7">
        <f>1+'PV annuity at period end'!H68</f>
        <v>8.7354</v>
      </c>
      <c r="I69" s="7">
        <f>1+'PV annuity at period end'!I68</f>
        <v>8.536</v>
      </c>
      <c r="J69" s="7">
        <f>1+'PV annuity at period end'!J68</f>
        <v>8.3447</v>
      </c>
      <c r="K69" s="7">
        <f>1+'PV annuity at period end'!K68</f>
        <v>8.160599999999999</v>
      </c>
      <c r="L69" s="7">
        <f>1+'PV annuity at period end'!L68</f>
        <v>7.983699999999999</v>
      </c>
      <c r="M69" s="7">
        <f>1+'PV annuity at period end'!M68</f>
        <v>7.813600000000001</v>
      </c>
      <c r="N69" s="7">
        <f>1+'PV annuity at period end'!N68</f>
        <v>7.6499</v>
      </c>
      <c r="O69" s="7">
        <f>1+'PV annuity at period end'!O68</f>
        <v>7.492300000000001</v>
      </c>
    </row>
    <row r="70" spans="1:15" s="3" customFormat="1" ht="12.75" customHeight="1">
      <c r="A70" s="4">
        <v>14</v>
      </c>
      <c r="B70" s="5">
        <f>1+'PV annuity at period end'!B69</f>
        <v>10.6829</v>
      </c>
      <c r="C70" s="5">
        <f>1+'PV annuity at period end'!C69</f>
        <v>10.3934</v>
      </c>
      <c r="D70" s="5">
        <f>1+'PV annuity at period end'!D69</f>
        <v>10.117</v>
      </c>
      <c r="E70" s="5">
        <f>1+'PV annuity at period end'!E69</f>
        <v>9.852799999999998</v>
      </c>
      <c r="F70" s="5">
        <f>1+'PV annuity at period end'!F69</f>
        <v>9.599699999999999</v>
      </c>
      <c r="G70" s="5">
        <f>1+'PV annuity at period end'!G69</f>
        <v>9.3575</v>
      </c>
      <c r="H70" s="5">
        <f>1+'PV annuity at period end'!H69</f>
        <v>9.126</v>
      </c>
      <c r="I70" s="5">
        <f>1+'PV annuity at period end'!I69</f>
        <v>8.9037</v>
      </c>
      <c r="J70" s="5">
        <f>1+'PV annuity at period end'!J69</f>
        <v>8.691</v>
      </c>
      <c r="K70" s="5">
        <f>1+'PV annuity at period end'!K69</f>
        <v>8.486799999999999</v>
      </c>
      <c r="L70" s="5">
        <f>1+'PV annuity at period end'!L69</f>
        <v>8.290999999999999</v>
      </c>
      <c r="M70" s="5">
        <f>1+'PV annuity at period end'!M69</f>
        <v>8.1033</v>
      </c>
      <c r="N70" s="5">
        <f>1+'PV annuity at period end'!N69</f>
        <v>7.923</v>
      </c>
      <c r="O70" s="5">
        <f>1+'PV annuity at period end'!O69</f>
        <v>7.749800000000001</v>
      </c>
    </row>
    <row r="71" spans="1:15" s="3" customFormat="1" ht="12.75" customHeight="1">
      <c r="A71" s="6">
        <v>15</v>
      </c>
      <c r="B71" s="7">
        <f>1+'PV annuity at period end'!B70</f>
        <v>11.2229</v>
      </c>
      <c r="C71" s="7">
        <f>1+'PV annuity at period end'!C70</f>
        <v>10.8985</v>
      </c>
      <c r="D71" s="7">
        <f>1+'PV annuity at period end'!D70</f>
        <v>10.5896</v>
      </c>
      <c r="E71" s="7">
        <f>1+'PV annuity at period end'!E70</f>
        <v>10.295099999999998</v>
      </c>
      <c r="F71" s="7">
        <f>1+'PV annuity at period end'!F70</f>
        <v>10.013799999999998</v>
      </c>
      <c r="G71" s="7">
        <f>1+'PV annuity at period end'!G70</f>
        <v>9.7453</v>
      </c>
      <c r="H71" s="7">
        <f>1+'PV annuity at period end'!H70</f>
        <v>9.4893</v>
      </c>
      <c r="I71" s="7">
        <f>1+'PV annuity at period end'!I70</f>
        <v>9.2442</v>
      </c>
      <c r="J71" s="7">
        <f>1+'PV annuity at period end'!J70</f>
        <v>9.010100000000001</v>
      </c>
      <c r="K71" s="7">
        <f>1+'PV annuity at period end'!K70</f>
        <v>8.786</v>
      </c>
      <c r="L71" s="7">
        <f>1+'PV annuity at period end'!L70</f>
        <v>8.5717</v>
      </c>
      <c r="M71" s="7">
        <f>1+'PV annuity at period end'!M70</f>
        <v>8.366600000000002</v>
      </c>
      <c r="N71" s="7">
        <f>1+'PV annuity at period end'!N70</f>
        <v>8.1701</v>
      </c>
      <c r="O71" s="7">
        <f>1+'PV annuity at period end'!O70</f>
        <v>7.981800000000002</v>
      </c>
    </row>
    <row r="72" spans="1:15" s="3" customFormat="1" ht="12.75" customHeight="1">
      <c r="A72" s="4">
        <v>16</v>
      </c>
      <c r="B72" s="5">
        <f>1+'PV annuity at period end'!B71</f>
        <v>11.7396</v>
      </c>
      <c r="C72" s="5">
        <f>1+'PV annuity at period end'!C71</f>
        <v>11.3795</v>
      </c>
      <c r="D72" s="5">
        <f>1+'PV annuity at period end'!D71</f>
        <v>11.037500000000001</v>
      </c>
      <c r="E72" s="5">
        <f>1+'PV annuity at period end'!E71</f>
        <v>10.712399999999999</v>
      </c>
      <c r="F72" s="5">
        <f>1+'PV annuity at period end'!F71</f>
        <v>10.402599999999998</v>
      </c>
      <c r="G72" s="5">
        <f>1+'PV annuity at period end'!G71</f>
        <v>10.1077</v>
      </c>
      <c r="H72" s="5">
        <f>1+'PV annuity at period end'!H71</f>
        <v>9.8273</v>
      </c>
      <c r="I72" s="5">
        <f>1+'PV annuity at period end'!I71</f>
        <v>9.5594</v>
      </c>
      <c r="J72" s="5">
        <f>1+'PV annuity at period end'!J71</f>
        <v>9.304200000000002</v>
      </c>
      <c r="K72" s="5">
        <f>1+'PV annuity at period end'!K71</f>
        <v>9.0605</v>
      </c>
      <c r="L72" s="5">
        <f>1+'PV annuity at period end'!L71</f>
        <v>8.828</v>
      </c>
      <c r="M72" s="5">
        <f>1+'PV annuity at period end'!M71</f>
        <v>8.606000000000002</v>
      </c>
      <c r="N72" s="5">
        <f>1+'PV annuity at period end'!N71</f>
        <v>8.393699999999999</v>
      </c>
      <c r="O72" s="5">
        <f>1+'PV annuity at period end'!O71</f>
        <v>8.190800000000001</v>
      </c>
    </row>
    <row r="73" spans="1:15" s="3" customFormat="1" ht="12.75" customHeight="1">
      <c r="A73" s="6">
        <v>17</v>
      </c>
      <c r="B73" s="7">
        <f>1+'PV annuity at period end'!B72</f>
        <v>12.2341</v>
      </c>
      <c r="C73" s="7">
        <f>1+'PV annuity at period end'!C72</f>
        <v>11.8376</v>
      </c>
      <c r="D73" s="7">
        <f>1+'PV annuity at period end'!D72</f>
        <v>11.462100000000001</v>
      </c>
      <c r="E73" s="7">
        <f>1+'PV annuity at period end'!E72</f>
        <v>11.105999999999998</v>
      </c>
      <c r="F73" s="7">
        <f>1+'PV annuity at period end'!F72</f>
        <v>10.767699999999998</v>
      </c>
      <c r="G73" s="7">
        <f>1+'PV annuity at period end'!G72</f>
        <v>10.446399999999999</v>
      </c>
      <c r="H73" s="7">
        <f>1+'PV annuity at period end'!H72</f>
        <v>10.1417</v>
      </c>
      <c r="I73" s="7">
        <f>1+'PV annuity at period end'!I72</f>
        <v>9.8513</v>
      </c>
      <c r="J73" s="7">
        <f>1+'PV annuity at period end'!J72</f>
        <v>9.575300000000002</v>
      </c>
      <c r="K73" s="7">
        <f>1+'PV annuity at period end'!K72</f>
        <v>9.3124</v>
      </c>
      <c r="L73" s="7">
        <f>1+'PV annuity at period end'!L72</f>
        <v>9.0621</v>
      </c>
      <c r="M73" s="7">
        <f>1+'PV annuity at period end'!M72</f>
        <v>8.8236</v>
      </c>
      <c r="N73" s="7">
        <f>1+'PV annuity at period end'!N72</f>
        <v>8.5961</v>
      </c>
      <c r="O73" s="7">
        <f>1+'PV annuity at period end'!O72</f>
        <v>8.379100000000001</v>
      </c>
    </row>
    <row r="74" spans="1:15" s="3" customFormat="1" ht="12.75" customHeight="1">
      <c r="A74" s="4">
        <v>18</v>
      </c>
      <c r="B74" s="5">
        <f>1+'PV annuity at period end'!B73</f>
        <v>12.7073</v>
      </c>
      <c r="C74" s="5">
        <f>1+'PV annuity at period end'!C73</f>
        <v>12.2739</v>
      </c>
      <c r="D74" s="5">
        <f>1+'PV annuity at period end'!D73</f>
        <v>11.864500000000001</v>
      </c>
      <c r="E74" s="5">
        <f>1+'PV annuity at period end'!E73</f>
        <v>11.477399999999998</v>
      </c>
      <c r="F74" s="5">
        <f>1+'PV annuity at period end'!F73</f>
        <v>11.110499999999998</v>
      </c>
      <c r="G74" s="5">
        <f>1+'PV annuity at period end'!G73</f>
        <v>10.762999999999998</v>
      </c>
      <c r="H74" s="5">
        <f>1+'PV annuity at period end'!H73</f>
        <v>10.4342</v>
      </c>
      <c r="I74" s="5">
        <f>1+'PV annuity at period end'!I73</f>
        <v>10.1216</v>
      </c>
      <c r="J74" s="5">
        <f>1+'PV annuity at period end'!J73</f>
        <v>9.825200000000002</v>
      </c>
      <c r="K74" s="5">
        <f>1+'PV annuity at period end'!K73</f>
        <v>9.5435</v>
      </c>
      <c r="L74" s="5">
        <f>1+'PV annuity at period end'!L73</f>
        <v>9.2759</v>
      </c>
      <c r="M74" s="5">
        <f>1+'PV annuity at period end'!M73</f>
        <v>9.021400000000002</v>
      </c>
      <c r="N74" s="5">
        <f>1+'PV annuity at period end'!N73</f>
        <v>8.7793</v>
      </c>
      <c r="O74" s="5">
        <f>1+'PV annuity at period end'!O73</f>
        <v>8.5487</v>
      </c>
    </row>
    <row r="75" spans="1:15" s="3" customFormat="1" ht="12.75" customHeight="1">
      <c r="A75" s="6">
        <v>19</v>
      </c>
      <c r="B75" s="7">
        <f>1+'PV annuity at period end'!B74</f>
        <v>13.1601</v>
      </c>
      <c r="C75" s="7">
        <f>1+'PV annuity at period end'!C74</f>
        <v>12.6894</v>
      </c>
      <c r="D75" s="7">
        <f>1+'PV annuity at period end'!D74</f>
        <v>12.246000000000002</v>
      </c>
      <c r="E75" s="7">
        <f>1+'PV annuity at period end'!E74</f>
        <v>11.827699999999998</v>
      </c>
      <c r="F75" s="7">
        <f>1+'PV annuity at period end'!F74</f>
        <v>11.432399999999998</v>
      </c>
      <c r="G75" s="7">
        <f>1+'PV annuity at period end'!G74</f>
        <v>11.058899999999998</v>
      </c>
      <c r="H75" s="7">
        <f>1+'PV annuity at period end'!H74</f>
        <v>10.7062</v>
      </c>
      <c r="I75" s="7">
        <f>1+'PV annuity at period end'!I74</f>
        <v>10.3718</v>
      </c>
      <c r="J75" s="7">
        <f>1+'PV annuity at period end'!J74</f>
        <v>10.055500000000002</v>
      </c>
      <c r="K75" s="7">
        <f>1+'PV annuity at period end'!K74</f>
        <v>9.7555</v>
      </c>
      <c r="L75" s="7">
        <f>1+'PV annuity at period end'!L74</f>
        <v>9.4711</v>
      </c>
      <c r="M75" s="7">
        <f>1+'PV annuity at period end'!M74</f>
        <v>9.201300000000002</v>
      </c>
      <c r="N75" s="7">
        <f>1+'PV annuity at period end'!N74</f>
        <v>8.9451</v>
      </c>
      <c r="O75" s="7">
        <f>1+'PV annuity at period end'!O74</f>
        <v>8.701500000000001</v>
      </c>
    </row>
    <row r="76" spans="1:15" s="3" customFormat="1" ht="12.75" customHeight="1">
      <c r="A76" s="4">
        <v>20</v>
      </c>
      <c r="B76" s="5">
        <f>1+'PV annuity at period end'!B75</f>
        <v>13.593399999999999</v>
      </c>
      <c r="C76" s="5">
        <f>1+'PV annuity at period end'!C75</f>
        <v>13.085099999999999</v>
      </c>
      <c r="D76" s="5">
        <f>1+'PV annuity at period end'!D75</f>
        <v>12.607600000000001</v>
      </c>
      <c r="E76" s="5">
        <f>1+'PV annuity at period end'!E75</f>
        <v>12.158199999999999</v>
      </c>
      <c r="F76" s="5">
        <f>1+'PV annuity at period end'!F75</f>
        <v>11.734599999999997</v>
      </c>
      <c r="G76" s="5">
        <f>1+'PV annuity at period end'!G75</f>
        <v>11.335399999999998</v>
      </c>
      <c r="H76" s="5">
        <f>1+'PV annuity at period end'!H75</f>
        <v>10.9593</v>
      </c>
      <c r="I76" s="5">
        <f>1+'PV annuity at period end'!I75</f>
        <v>10.6035</v>
      </c>
      <c r="J76" s="5">
        <f>1+'PV annuity at period end'!J75</f>
        <v>10.267700000000001</v>
      </c>
      <c r="K76" s="5">
        <f>1+'PV annuity at period end'!K75</f>
        <v>9.95</v>
      </c>
      <c r="L76" s="5">
        <f>1+'PV annuity at period end'!L75</f>
        <v>9.6494</v>
      </c>
      <c r="M76" s="5">
        <f>1+'PV annuity at period end'!M75</f>
        <v>9.364800000000002</v>
      </c>
      <c r="N76" s="5">
        <f>1+'PV annuity at period end'!N75</f>
        <v>9.0951</v>
      </c>
      <c r="O76" s="5">
        <f>1+'PV annuity at period end'!O75</f>
        <v>8.839200000000002</v>
      </c>
    </row>
    <row r="77" spans="1:15" s="3" customFormat="1" ht="12.75" customHeight="1">
      <c r="A77" s="6">
        <v>21</v>
      </c>
      <c r="B77" s="7">
        <f>1+'PV annuity at period end'!B76</f>
        <v>14.008</v>
      </c>
      <c r="C77" s="7">
        <f>1+'PV annuity at period end'!C76</f>
        <v>13.462</v>
      </c>
      <c r="D77" s="7">
        <f>1+'PV annuity at period end'!D76</f>
        <v>12.950300000000002</v>
      </c>
      <c r="E77" s="7">
        <f>1+'PV annuity at period end'!E76</f>
        <v>12.469999999999999</v>
      </c>
      <c r="F77" s="7">
        <f>1+'PV annuity at period end'!F76</f>
        <v>12.018399999999996</v>
      </c>
      <c r="G77" s="7">
        <f>1+'PV annuity at period end'!G76</f>
        <v>11.593799999999998</v>
      </c>
      <c r="H77" s="7">
        <f>1+'PV annuity at period end'!H76</f>
        <v>11.194700000000001</v>
      </c>
      <c r="I77" s="7">
        <f>1+'PV annuity at period end'!I76</f>
        <v>10.818</v>
      </c>
      <c r="J77" s="7">
        <f>1+'PV annuity at period end'!J76</f>
        <v>10.463300000000002</v>
      </c>
      <c r="K77" s="7">
        <f>1+'PV annuity at period end'!K76</f>
        <v>10.1284</v>
      </c>
      <c r="L77" s="7">
        <f>1+'PV annuity at period end'!L76</f>
        <v>9.8122</v>
      </c>
      <c r="M77" s="7">
        <f>1+'PV annuity at period end'!M76</f>
        <v>9.513400000000003</v>
      </c>
      <c r="N77" s="7">
        <f>1+'PV annuity at period end'!N76</f>
        <v>9.2309</v>
      </c>
      <c r="O77" s="7">
        <f>1+'PV annuity at period end'!O76</f>
        <v>8.9632</v>
      </c>
    </row>
    <row r="78" spans="1:15" s="3" customFormat="1" ht="12.75" customHeight="1">
      <c r="A78" s="4">
        <v>22</v>
      </c>
      <c r="B78" s="5">
        <f>1+'PV annuity at period end'!B77</f>
        <v>14.4048</v>
      </c>
      <c r="C78" s="5">
        <f>1+'PV annuity at period end'!C77</f>
        <v>13.8209</v>
      </c>
      <c r="D78" s="5">
        <f>1+'PV annuity at period end'!D77</f>
        <v>13.275200000000002</v>
      </c>
      <c r="E78" s="5">
        <f>1+'PV annuity at period end'!E77</f>
        <v>12.764199999999999</v>
      </c>
      <c r="F78" s="5">
        <f>1+'PV annuity at period end'!F77</f>
        <v>12.284899999999997</v>
      </c>
      <c r="G78" s="5">
        <f>1+'PV annuity at period end'!G77</f>
        <v>11.835299999999998</v>
      </c>
      <c r="H78" s="5">
        <f>1+'PV annuity at period end'!H77</f>
        <v>11.4137</v>
      </c>
      <c r="I78" s="5">
        <f>1+'PV annuity at period end'!I77</f>
        <v>11.0167</v>
      </c>
      <c r="J78" s="5">
        <f>1+'PV annuity at period end'!J77</f>
        <v>10.643600000000003</v>
      </c>
      <c r="K78" s="5">
        <f>1+'PV annuity at period end'!K77</f>
        <v>10.2921</v>
      </c>
      <c r="L78" s="5">
        <f>1+'PV annuity at period end'!L77</f>
        <v>9.9609</v>
      </c>
      <c r="M78" s="5">
        <f>1+'PV annuity at period end'!M77</f>
        <v>9.648500000000002</v>
      </c>
      <c r="N78" s="5">
        <f>1+'PV annuity at period end'!N77</f>
        <v>9.3538</v>
      </c>
      <c r="O78" s="5">
        <f>1+'PV annuity at period end'!O77</f>
        <v>9.074900000000001</v>
      </c>
    </row>
    <row r="79" spans="1:15" s="3" customFormat="1" ht="12.75" customHeight="1">
      <c r="A79" s="6">
        <v>23</v>
      </c>
      <c r="B79" s="7">
        <f>1+'PV annuity at period end'!B78</f>
        <v>14.7845</v>
      </c>
      <c r="C79" s="7">
        <f>1+'PV annuity at period end'!C78</f>
        <v>14.1627</v>
      </c>
      <c r="D79" s="7">
        <f>1+'PV annuity at period end'!D78</f>
        <v>13.583100000000002</v>
      </c>
      <c r="E79" s="7">
        <f>1+'PV annuity at period end'!E78</f>
        <v>13.041699999999999</v>
      </c>
      <c r="F79" s="7">
        <f>1+'PV annuity at period end'!F78</f>
        <v>12.535099999999996</v>
      </c>
      <c r="G79" s="7">
        <f>1+'PV annuity at period end'!G78</f>
        <v>12.060999999999998</v>
      </c>
      <c r="H79" s="7">
        <f>1+'PV annuity at period end'!H78</f>
        <v>11.6174</v>
      </c>
      <c r="I79" s="7">
        <f>1+'PV annuity at period end'!I78</f>
        <v>11.2006</v>
      </c>
      <c r="J79" s="7">
        <f>1+'PV annuity at period end'!J78</f>
        <v>10.809800000000003</v>
      </c>
      <c r="K79" s="7">
        <f>1+'PV annuity at period end'!K78</f>
        <v>10.4423</v>
      </c>
      <c r="L79" s="7">
        <f>1+'PV annuity at period end'!L78</f>
        <v>10.0967</v>
      </c>
      <c r="M79" s="7">
        <f>1+'PV annuity at period end'!M78</f>
        <v>9.771300000000002</v>
      </c>
      <c r="N79" s="7">
        <f>1+'PV annuity at period end'!N78</f>
        <v>9.465</v>
      </c>
      <c r="O79" s="7">
        <f>1+'PV annuity at period end'!O78</f>
        <v>9.175600000000001</v>
      </c>
    </row>
    <row r="80" spans="1:15" s="3" customFormat="1" ht="12.75" customHeight="1">
      <c r="A80" s="4">
        <v>24</v>
      </c>
      <c r="B80" s="5">
        <f>1+'PV annuity at period end'!B79</f>
        <v>15.1479</v>
      </c>
      <c r="C80" s="5">
        <f>1+'PV annuity at period end'!C79</f>
        <v>14.488299999999999</v>
      </c>
      <c r="D80" s="5">
        <f>1+'PV annuity at period end'!D79</f>
        <v>13.875000000000002</v>
      </c>
      <c r="E80" s="5">
        <f>1+'PV annuity at period end'!E79</f>
        <v>13.303499999999998</v>
      </c>
      <c r="F80" s="5">
        <f>1+'PV annuity at period end'!F79</f>
        <v>12.769999999999996</v>
      </c>
      <c r="G80" s="5">
        <f>1+'PV annuity at period end'!G79</f>
        <v>12.271899999999999</v>
      </c>
      <c r="H80" s="5">
        <f>1+'PV annuity at period end'!H79</f>
        <v>11.8069</v>
      </c>
      <c r="I80" s="5">
        <f>1+'PV annuity at period end'!I79</f>
        <v>11.370899999999999</v>
      </c>
      <c r="J80" s="5">
        <f>1+'PV annuity at period end'!J79</f>
        <v>10.962900000000003</v>
      </c>
      <c r="K80" s="5">
        <f>1+'PV annuity at period end'!K79</f>
        <v>10.5801</v>
      </c>
      <c r="L80" s="5">
        <f>1+'PV annuity at period end'!L79</f>
        <v>10.2207</v>
      </c>
      <c r="M80" s="5">
        <f>1+'PV annuity at period end'!M79</f>
        <v>9.883000000000003</v>
      </c>
      <c r="N80" s="5">
        <f>1+'PV annuity at period end'!N79</f>
        <v>9.5656</v>
      </c>
      <c r="O80" s="5">
        <f>1+'PV annuity at period end'!O79</f>
        <v>9.266300000000001</v>
      </c>
    </row>
    <row r="81" spans="1:15" s="3" customFormat="1" ht="12.75" customHeight="1">
      <c r="A81" s="6">
        <v>25</v>
      </c>
      <c r="B81" s="7">
        <f>1+'PV annuity at period end'!B80</f>
        <v>15.4956</v>
      </c>
      <c r="C81" s="7">
        <f>1+'PV annuity at period end'!C80</f>
        <v>14.798399999999999</v>
      </c>
      <c r="D81" s="7">
        <f>1+'PV annuity at period end'!D80</f>
        <v>14.151700000000002</v>
      </c>
      <c r="E81" s="7">
        <f>1+'PV annuity at period end'!E80</f>
        <v>13.550499999999998</v>
      </c>
      <c r="F81" s="7">
        <f>1+'PV annuity at period end'!F80</f>
        <v>12.990599999999995</v>
      </c>
      <c r="G81" s="7">
        <f>1+'PV annuity at period end'!G80</f>
        <v>12.469</v>
      </c>
      <c r="H81" s="7">
        <f>1+'PV annuity at period end'!H80</f>
        <v>11.9832</v>
      </c>
      <c r="I81" s="7">
        <f>1+'PV annuity at period end'!I80</f>
        <v>11.528599999999999</v>
      </c>
      <c r="J81" s="7">
        <f>1+'PV annuity at period end'!J80</f>
        <v>11.104100000000003</v>
      </c>
      <c r="K81" s="7">
        <f>1+'PV annuity at period end'!K80</f>
        <v>10.7065</v>
      </c>
      <c r="L81" s="7">
        <f>1+'PV annuity at period end'!L80</f>
        <v>10.334000000000001</v>
      </c>
      <c r="M81" s="7">
        <f>1+'PV annuity at period end'!M80</f>
        <v>9.984500000000002</v>
      </c>
      <c r="N81" s="7">
        <f>1+'PV annuity at period end'!N80</f>
        <v>9.6567</v>
      </c>
      <c r="O81" s="7">
        <f>1+'PV annuity at period end'!O80</f>
        <v>9.348</v>
      </c>
    </row>
    <row r="82" spans="1:15" s="3" customFormat="1" ht="12.75" customHeight="1">
      <c r="A82" s="4">
        <v>26</v>
      </c>
      <c r="B82" s="5">
        <f>1+'PV annuity at period end'!B81</f>
        <v>15.828299999999999</v>
      </c>
      <c r="C82" s="5">
        <f>1+'PV annuity at period end'!C81</f>
        <v>15.093699999999998</v>
      </c>
      <c r="D82" s="5">
        <f>1+'PV annuity at period end'!D81</f>
        <v>14.413900000000002</v>
      </c>
      <c r="E82" s="5">
        <f>1+'PV annuity at period end'!E81</f>
        <v>13.783499999999998</v>
      </c>
      <c r="F82" s="5">
        <f>1+'PV annuity at period end'!F81</f>
        <v>13.197699999999996</v>
      </c>
      <c r="G82" s="5">
        <f>1+'PV annuity at period end'!G81</f>
        <v>12.6532</v>
      </c>
      <c r="H82" s="5">
        <f>1+'PV annuity at period end'!H81</f>
        <v>12.1472</v>
      </c>
      <c r="I82" s="5">
        <f>1+'PV annuity at period end'!I81</f>
        <v>11.6746</v>
      </c>
      <c r="J82" s="5">
        <f>1+'PV annuity at period end'!J81</f>
        <v>11.234200000000003</v>
      </c>
      <c r="K82" s="5">
        <f>1+'PV annuity at period end'!K81</f>
        <v>10.8225</v>
      </c>
      <c r="L82" s="5">
        <f>1+'PV annuity at period end'!L81</f>
        <v>10.437400000000002</v>
      </c>
      <c r="M82" s="5">
        <f>1+'PV annuity at period end'!M81</f>
        <v>10.076800000000002</v>
      </c>
      <c r="N82" s="5">
        <f>1+'PV annuity at period end'!N81</f>
        <v>9.7391</v>
      </c>
      <c r="O82" s="5">
        <f>1+'PV annuity at period end'!O81</f>
        <v>9.421600000000002</v>
      </c>
    </row>
    <row r="83" spans="1:15" s="3" customFormat="1" ht="12.75" customHeight="1">
      <c r="A83" s="6">
        <v>27</v>
      </c>
      <c r="B83" s="7">
        <f>1+'PV annuity at period end'!B82</f>
        <v>16.1467</v>
      </c>
      <c r="C83" s="7">
        <f>1+'PV annuity at period end'!C82</f>
        <v>15.374899999999998</v>
      </c>
      <c r="D83" s="7">
        <f>1+'PV annuity at period end'!D82</f>
        <v>14.662500000000001</v>
      </c>
      <c r="E83" s="7">
        <f>1+'PV annuity at period end'!E82</f>
        <v>14.003299999999998</v>
      </c>
      <c r="F83" s="7">
        <f>1+'PV annuity at period end'!F82</f>
        <v>13.392199999999995</v>
      </c>
      <c r="G83" s="7">
        <f>1+'PV annuity at period end'!G82</f>
        <v>12.8254</v>
      </c>
      <c r="H83" s="7">
        <f>1+'PV annuity at period end'!H82</f>
        <v>12.2997</v>
      </c>
      <c r="I83" s="7">
        <f>1+'PV annuity at period end'!I82</f>
        <v>11.8098</v>
      </c>
      <c r="J83" s="7">
        <f>1+'PV annuity at period end'!J82</f>
        <v>11.354100000000003</v>
      </c>
      <c r="K83" s="7">
        <f>1+'PV annuity at period end'!K82</f>
        <v>10.9289</v>
      </c>
      <c r="L83" s="7">
        <f>1+'PV annuity at period end'!L82</f>
        <v>10.531900000000002</v>
      </c>
      <c r="M83" s="7">
        <f>1+'PV annuity at period end'!M82</f>
        <v>10.160700000000002</v>
      </c>
      <c r="N83" s="7">
        <f>1+'PV annuity at period end'!N82</f>
        <v>9.8137</v>
      </c>
      <c r="O83" s="7">
        <f>1+'PV annuity at period end'!O82</f>
        <v>9.487900000000002</v>
      </c>
    </row>
    <row r="84" spans="1:15" s="3" customFormat="1" ht="12.75" customHeight="1">
      <c r="A84" s="4">
        <v>28</v>
      </c>
      <c r="B84" s="5">
        <f>1+'PV annuity at period end'!B83</f>
        <v>16.4514</v>
      </c>
      <c r="C84" s="5">
        <f>1+'PV annuity at period end'!C83</f>
        <v>15.642699999999998</v>
      </c>
      <c r="D84" s="5">
        <f>1+'PV annuity at period end'!D83</f>
        <v>14.898100000000001</v>
      </c>
      <c r="E84" s="5">
        <f>1+'PV annuity at period end'!E83</f>
        <v>14.210699999999997</v>
      </c>
      <c r="F84" s="5">
        <f>1+'PV annuity at period end'!F83</f>
        <v>13.574799999999996</v>
      </c>
      <c r="G84" s="5">
        <f>1+'PV annuity at period end'!G83</f>
        <v>12.9863</v>
      </c>
      <c r="H84" s="5">
        <f>1+'PV annuity at period end'!H83</f>
        <v>12.4416</v>
      </c>
      <c r="I84" s="5">
        <f>1+'PV annuity at period end'!I83</f>
        <v>11.934999999999999</v>
      </c>
      <c r="J84" s="5">
        <f>1+'PV annuity at period end'!J83</f>
        <v>11.464600000000003</v>
      </c>
      <c r="K84" s="5">
        <f>1+'PV annuity at period end'!K83</f>
        <v>11.0265</v>
      </c>
      <c r="L84" s="5">
        <f>1+'PV annuity at period end'!L83</f>
        <v>10.618200000000002</v>
      </c>
      <c r="M84" s="5">
        <f>1+'PV annuity at period end'!M83</f>
        <v>10.237000000000002</v>
      </c>
      <c r="N84" s="5">
        <f>1+'PV annuity at period end'!N83</f>
        <v>9.881200000000002</v>
      </c>
      <c r="O84" s="5">
        <f>1+'PV annuity at period end'!O83</f>
        <v>9.547600000000001</v>
      </c>
    </row>
    <row r="85" spans="1:15" s="3" customFormat="1" ht="12.75" customHeight="1">
      <c r="A85" s="6">
        <v>29</v>
      </c>
      <c r="B85" s="7">
        <f>1+'PV annuity at period end'!B84</f>
        <v>16.743000000000002</v>
      </c>
      <c r="C85" s="7">
        <f>1+'PV annuity at period end'!C84</f>
        <v>15.897799999999998</v>
      </c>
      <c r="D85" s="7">
        <f>1+'PV annuity at period end'!D84</f>
        <v>15.121400000000001</v>
      </c>
      <c r="E85" s="7">
        <f>1+'PV annuity at period end'!E84</f>
        <v>14.406299999999998</v>
      </c>
      <c r="F85" s="7">
        <f>1+'PV annuity at period end'!F84</f>
        <v>13.746299999999996</v>
      </c>
      <c r="G85" s="7">
        <f>1+'PV annuity at period end'!G84</f>
        <v>13.1367</v>
      </c>
      <c r="H85" s="7">
        <f>1+'PV annuity at period end'!H84</f>
        <v>12.573599999999999</v>
      </c>
      <c r="I85" s="7">
        <f>1+'PV annuity at period end'!I84</f>
        <v>12.050899999999999</v>
      </c>
      <c r="J85" s="7">
        <f>1+'PV annuity at period end'!J84</f>
        <v>11.566500000000003</v>
      </c>
      <c r="K85" s="7">
        <f>1+'PV annuity at period end'!K84</f>
        <v>11.116</v>
      </c>
      <c r="L85" s="7">
        <f>1+'PV annuity at period end'!L84</f>
        <v>10.697000000000001</v>
      </c>
      <c r="M85" s="7">
        <f>1+'PV annuity at period end'!M84</f>
        <v>10.306300000000002</v>
      </c>
      <c r="N85" s="7">
        <f>1+'PV annuity at period end'!N84</f>
        <v>9.942300000000001</v>
      </c>
      <c r="O85" s="7">
        <f>1+'PV annuity at period end'!O84</f>
        <v>9.601400000000002</v>
      </c>
    </row>
    <row r="86" spans="1:15" s="3" customFormat="1" ht="12.75" customHeight="1">
      <c r="A86" s="4">
        <v>30</v>
      </c>
      <c r="B86" s="5">
        <f>1+'PV annuity at period end'!B85</f>
        <v>17.022000000000002</v>
      </c>
      <c r="C86" s="5">
        <f>1+'PV annuity at period end'!C85</f>
        <v>16.1407</v>
      </c>
      <c r="D86" s="5">
        <f>1+'PV annuity at period end'!D85</f>
        <v>15.333100000000002</v>
      </c>
      <c r="E86" s="5">
        <f>1+'PV annuity at period end'!E85</f>
        <v>14.590899999999998</v>
      </c>
      <c r="F86" s="5">
        <f>1+'PV annuity at period end'!F85</f>
        <v>13.907299999999996</v>
      </c>
      <c r="G86" s="5">
        <f>1+'PV annuity at period end'!G85</f>
        <v>13.277299999999999</v>
      </c>
      <c r="H86" s="5">
        <f>1+'PV annuity at period end'!H85</f>
        <v>12.696399999999999</v>
      </c>
      <c r="I86" s="5">
        <f>1+'PV annuity at period end'!I85</f>
        <v>12.158199999999999</v>
      </c>
      <c r="J86" s="5">
        <f>1+'PV annuity at period end'!J85</f>
        <v>11.660400000000003</v>
      </c>
      <c r="K86" s="5">
        <f>1+'PV annuity at period end'!K85</f>
        <v>11.1982</v>
      </c>
      <c r="L86" s="5">
        <f>1+'PV annuity at period end'!L85</f>
        <v>10.7689</v>
      </c>
      <c r="M86" s="5">
        <f>1+'PV annuity at period end'!M85</f>
        <v>10.369300000000003</v>
      </c>
      <c r="N86" s="5">
        <f>1+'PV annuity at period end'!N85</f>
        <v>9.997600000000002</v>
      </c>
      <c r="O86" s="5">
        <f>1+'PV annuity at period end'!O85</f>
        <v>9.649900000000002</v>
      </c>
    </row>
    <row r="87" spans="1:15" s="3" customFormat="1" ht="12.75" customHeight="1">
      <c r="A87" s="6">
        <v>31</v>
      </c>
      <c r="B87" s="7">
        <f>1+'PV annuity at period end'!B86</f>
        <v>17.289</v>
      </c>
      <c r="C87" s="7">
        <f>1+'PV annuity at period end'!C86</f>
        <v>16.3721</v>
      </c>
      <c r="D87" s="7">
        <f>1+'PV annuity at period end'!D86</f>
        <v>15.533700000000001</v>
      </c>
      <c r="E87" s="7">
        <f>1+'PV annuity at period end'!E86</f>
        <v>14.764999999999997</v>
      </c>
      <c r="F87" s="7">
        <f>1+'PV annuity at period end'!F86</f>
        <v>14.058499999999995</v>
      </c>
      <c r="G87" s="7">
        <f>1+'PV annuity at period end'!G86</f>
        <v>13.408699999999998</v>
      </c>
      <c r="H87" s="7">
        <f>1+'PV annuity at period end'!H86</f>
        <v>12.810599999999999</v>
      </c>
      <c r="I87" s="7">
        <f>1+'PV annuity at period end'!I86</f>
        <v>12.257599999999998</v>
      </c>
      <c r="J87" s="7">
        <f>1+'PV annuity at period end'!J86</f>
        <v>11.746900000000002</v>
      </c>
      <c r="K87" s="7">
        <f>1+'PV annuity at period end'!K86</f>
        <v>11.2736</v>
      </c>
      <c r="L87" s="7">
        <f>1+'PV annuity at period end'!L86</f>
        <v>10.8346</v>
      </c>
      <c r="M87" s="7">
        <f>1+'PV annuity at period end'!M86</f>
        <v>10.426600000000002</v>
      </c>
      <c r="N87" s="7">
        <f>1+'PV annuity at period end'!N86</f>
        <v>10.047600000000003</v>
      </c>
      <c r="O87" s="7">
        <f>1+'PV annuity at period end'!O86</f>
        <v>9.693600000000002</v>
      </c>
    </row>
    <row r="88" spans="1:15" s="3" customFormat="1" ht="12.75" customHeight="1">
      <c r="A88" s="4">
        <v>32</v>
      </c>
      <c r="B88" s="5">
        <f>1+'PV annuity at period end'!B87</f>
        <v>17.544500000000003</v>
      </c>
      <c r="C88" s="5">
        <f>1+'PV annuity at period end'!C87</f>
        <v>16.5925</v>
      </c>
      <c r="D88" s="5">
        <f>1+'PV annuity at period end'!D87</f>
        <v>15.723900000000002</v>
      </c>
      <c r="E88" s="5">
        <f>1+'PV annuity at period end'!E87</f>
        <v>14.929299999999998</v>
      </c>
      <c r="F88" s="5">
        <f>1+'PV annuity at period end'!F87</f>
        <v>14.200499999999995</v>
      </c>
      <c r="G88" s="5">
        <f>1+'PV annuity at period end'!G87</f>
        <v>13.531499999999998</v>
      </c>
      <c r="H88" s="5">
        <f>1+'PV annuity at period end'!H87</f>
        <v>12.916899999999998</v>
      </c>
      <c r="I88" s="5">
        <f>1+'PV annuity at period end'!I87</f>
        <v>12.349599999999999</v>
      </c>
      <c r="J88" s="5">
        <f>1+'PV annuity at period end'!J87</f>
        <v>11.826600000000003</v>
      </c>
      <c r="K88" s="5">
        <f>1+'PV annuity at period end'!K87</f>
        <v>11.3427</v>
      </c>
      <c r="L88" s="5">
        <f>1+'PV annuity at period end'!L87</f>
        <v>10.8946</v>
      </c>
      <c r="M88" s="5">
        <f>1+'PV annuity at period end'!M87</f>
        <v>10.478700000000002</v>
      </c>
      <c r="N88" s="5">
        <f>1+'PV annuity at period end'!N87</f>
        <v>10.092900000000002</v>
      </c>
      <c r="O88" s="5">
        <f>1+'PV annuity at period end'!O87</f>
        <v>9.733000000000002</v>
      </c>
    </row>
    <row r="89" spans="1:15" s="3" customFormat="1" ht="12.75" customHeight="1">
      <c r="A89" s="6">
        <v>33</v>
      </c>
      <c r="B89" s="7">
        <f>1+'PV annuity at period end'!B88</f>
        <v>17.789</v>
      </c>
      <c r="C89" s="7">
        <f>1+'PV annuity at period end'!C88</f>
        <v>16.8024</v>
      </c>
      <c r="D89" s="7">
        <f>1+'PV annuity at period end'!D88</f>
        <v>15.904200000000003</v>
      </c>
      <c r="E89" s="7">
        <f>1+'PV annuity at period end'!E88</f>
        <v>15.084299999999997</v>
      </c>
      <c r="F89" s="7">
        <f>1+'PV annuity at period end'!F88</f>
        <v>14.333799999999995</v>
      </c>
      <c r="G89" s="7">
        <f>1+'PV annuity at period end'!G88</f>
        <v>13.646199999999997</v>
      </c>
      <c r="H89" s="7">
        <f>1+'PV annuity at period end'!H88</f>
        <v>13.015699999999999</v>
      </c>
      <c r="I89" s="7">
        <f>1+'PV annuity at period end'!I88</f>
        <v>12.4348</v>
      </c>
      <c r="J89" s="7">
        <f>1+'PV annuity at period end'!J88</f>
        <v>11.900100000000002</v>
      </c>
      <c r="K89" s="7">
        <f>1+'PV annuity at period end'!K88</f>
        <v>11.4061</v>
      </c>
      <c r="L89" s="7">
        <f>1+'PV annuity at period end'!L88</f>
        <v>10.9494</v>
      </c>
      <c r="M89" s="7">
        <f>1+'PV annuity at period end'!M88</f>
        <v>10.526100000000001</v>
      </c>
      <c r="N89" s="7">
        <f>1+'PV annuity at period end'!N88</f>
        <v>10.133900000000002</v>
      </c>
      <c r="O89" s="7">
        <f>1+'PV annuity at period end'!O88</f>
        <v>9.768500000000003</v>
      </c>
    </row>
    <row r="90" spans="1:15" s="3" customFormat="1" ht="12.75" customHeight="1">
      <c r="A90" s="4">
        <v>34</v>
      </c>
      <c r="B90" s="5">
        <f>1+'PV annuity at period end'!B89</f>
        <v>18.023000000000003</v>
      </c>
      <c r="C90" s="5">
        <f>1+'PV annuity at period end'!C89</f>
        <v>17.002299999999998</v>
      </c>
      <c r="D90" s="5">
        <f>1+'PV annuity at period end'!D89</f>
        <v>16.075100000000003</v>
      </c>
      <c r="E90" s="5">
        <f>1+'PV annuity at period end'!E89</f>
        <v>15.230499999999997</v>
      </c>
      <c r="F90" s="5">
        <f>1+'PV annuity at period end'!F89</f>
        <v>14.458999999999994</v>
      </c>
      <c r="G90" s="5">
        <f>1+'PV annuity at period end'!G89</f>
        <v>13.753399999999997</v>
      </c>
      <c r="H90" s="5">
        <f>1+'PV annuity at period end'!H89</f>
        <v>13.1076</v>
      </c>
      <c r="I90" s="5">
        <f>1+'PV annuity at period end'!I89</f>
        <v>12.5137</v>
      </c>
      <c r="J90" s="5">
        <f>1+'PV annuity at period end'!J89</f>
        <v>11.967800000000002</v>
      </c>
      <c r="K90" s="5">
        <f>1+'PV annuity at period end'!K89</f>
        <v>11.4643</v>
      </c>
      <c r="L90" s="5">
        <f>1+'PV annuity at period end'!L89</f>
        <v>10.999400000000001</v>
      </c>
      <c r="M90" s="5">
        <f>1+'PV annuity at period end'!M89</f>
        <v>10.569200000000002</v>
      </c>
      <c r="N90" s="5">
        <f>1+'PV annuity at period end'!N89</f>
        <v>10.171000000000003</v>
      </c>
      <c r="O90" s="5">
        <f>1+'PV annuity at period end'!O89</f>
        <v>9.800400000000003</v>
      </c>
    </row>
    <row r="91" spans="1:15" s="3" customFormat="1" ht="12.75" customHeight="1">
      <c r="A91" s="6">
        <v>35</v>
      </c>
      <c r="B91" s="7">
        <f>1+'PV annuity at period end'!B90</f>
        <v>18.246900000000004</v>
      </c>
      <c r="C91" s="7">
        <f>1+'PV annuity at period end'!C90</f>
        <v>17.1927</v>
      </c>
      <c r="D91" s="7">
        <f>1+'PV annuity at period end'!D90</f>
        <v>16.237100000000005</v>
      </c>
      <c r="E91" s="7">
        <f>1+'PV annuity at period end'!E90</f>
        <v>15.368399999999998</v>
      </c>
      <c r="F91" s="7">
        <f>1+'PV annuity at period end'!F90</f>
        <v>14.576499999999994</v>
      </c>
      <c r="G91" s="7">
        <f>1+'PV annuity at period end'!G90</f>
        <v>13.853599999999997</v>
      </c>
      <c r="H91" s="7">
        <f>1+'PV annuity at period end'!H90</f>
        <v>13.1931</v>
      </c>
      <c r="I91" s="7">
        <f>1+'PV annuity at period end'!I90</f>
        <v>12.5867</v>
      </c>
      <c r="J91" s="7">
        <f>1+'PV annuity at period end'!J90</f>
        <v>12.030200000000002</v>
      </c>
      <c r="K91" s="7">
        <f>1+'PV annuity at period end'!K90</f>
        <v>11.5177</v>
      </c>
      <c r="L91" s="7">
        <f>1+'PV annuity at period end'!L90</f>
        <v>11.045100000000001</v>
      </c>
      <c r="M91" s="7">
        <f>1+'PV annuity at period end'!M90</f>
        <v>10.608300000000002</v>
      </c>
      <c r="N91" s="7">
        <f>1+'PV annuity at period end'!N90</f>
        <v>10.204500000000003</v>
      </c>
      <c r="O91" s="7">
        <f>1+'PV annuity at period end'!O90</f>
        <v>9.829200000000004</v>
      </c>
    </row>
    <row r="92" spans="1:15" s="3" customFormat="1" ht="12.75" customHeight="1">
      <c r="A92" s="4">
        <v>36</v>
      </c>
      <c r="B92" s="5">
        <f>1+'PV annuity at period end'!B91</f>
        <v>18.461200000000005</v>
      </c>
      <c r="C92" s="5">
        <f>1+'PV annuity at period end'!C91</f>
        <v>17.374</v>
      </c>
      <c r="D92" s="5">
        <f>1+'PV annuity at period end'!D91</f>
        <v>16.390600000000003</v>
      </c>
      <c r="E92" s="5">
        <f>1+'PV annuity at period end'!E91</f>
        <v>15.498499999999998</v>
      </c>
      <c r="F92" s="5">
        <f>1+'PV annuity at period end'!F91</f>
        <v>14.686799999999995</v>
      </c>
      <c r="G92" s="5">
        <f>1+'PV annuity at period end'!G91</f>
        <v>13.947299999999997</v>
      </c>
      <c r="H92" s="5">
        <f>1+'PV annuity at period end'!H91</f>
        <v>13.272699999999999</v>
      </c>
      <c r="I92" s="5">
        <f>1+'PV annuity at period end'!I91</f>
        <v>12.654300000000001</v>
      </c>
      <c r="J92" s="5">
        <f>1+'PV annuity at period end'!J91</f>
        <v>12.087700000000002</v>
      </c>
      <c r="K92" s="5">
        <f>1+'PV annuity at period end'!K91</f>
        <v>11.566699999999999</v>
      </c>
      <c r="L92" s="5">
        <f>1+'PV annuity at period end'!L91</f>
        <v>11.086800000000002</v>
      </c>
      <c r="M92" s="5">
        <f>1+'PV annuity at period end'!M91</f>
        <v>10.643900000000002</v>
      </c>
      <c r="N92" s="5">
        <f>1+'PV annuity at period end'!N91</f>
        <v>10.234900000000003</v>
      </c>
      <c r="O92" s="5">
        <f>1+'PV annuity at period end'!O91</f>
        <v>9.855100000000004</v>
      </c>
    </row>
    <row r="93" spans="1:15" s="3" customFormat="1" ht="12.75" customHeight="1">
      <c r="A93" s="6">
        <v>37</v>
      </c>
      <c r="B93" s="7">
        <f>1+'PV annuity at period end'!B92</f>
        <v>18.666200000000003</v>
      </c>
      <c r="C93" s="7">
        <f>1+'PV annuity at period end'!C92</f>
        <v>17.546699999999998</v>
      </c>
      <c r="D93" s="7">
        <f>1+'PV annuity at period end'!D92</f>
        <v>16.536100000000005</v>
      </c>
      <c r="E93" s="7">
        <f>1+'PV annuity at period end'!E92</f>
        <v>15.621199999999998</v>
      </c>
      <c r="F93" s="7">
        <f>1+'PV annuity at period end'!F92</f>
        <v>14.790399999999995</v>
      </c>
      <c r="G93" s="7">
        <f>1+'PV annuity at period end'!G92</f>
        <v>14.034799999999997</v>
      </c>
      <c r="H93" s="7">
        <f>1+'PV annuity at period end'!H92</f>
        <v>13.346699999999998</v>
      </c>
      <c r="I93" s="7">
        <f>1+'PV annuity at period end'!I92</f>
        <v>12.7169</v>
      </c>
      <c r="J93" s="7">
        <f>1+'PV annuity at period end'!J92</f>
        <v>12.140700000000002</v>
      </c>
      <c r="K93" s="7">
        <f>1+'PV annuity at period end'!K92</f>
        <v>11.6116</v>
      </c>
      <c r="L93" s="7">
        <f>1+'PV annuity at period end'!L92</f>
        <v>11.124900000000002</v>
      </c>
      <c r="M93" s="7">
        <f>1+'PV annuity at period end'!M92</f>
        <v>10.676200000000001</v>
      </c>
      <c r="N93" s="7">
        <f>1+'PV annuity at period end'!N92</f>
        <v>10.262400000000003</v>
      </c>
      <c r="O93" s="7">
        <f>1+'PV annuity at period end'!O92</f>
        <v>9.878500000000004</v>
      </c>
    </row>
    <row r="94" spans="1:15" s="3" customFormat="1" ht="12.75" customHeight="1">
      <c r="A94" s="4">
        <v>38</v>
      </c>
      <c r="B94" s="5">
        <f>1+'PV annuity at period end'!B93</f>
        <v>18.862400000000004</v>
      </c>
      <c r="C94" s="5">
        <f>1+'PV annuity at period end'!C93</f>
        <v>17.7111</v>
      </c>
      <c r="D94" s="5">
        <f>1+'PV annuity at period end'!D93</f>
        <v>16.674000000000003</v>
      </c>
      <c r="E94" s="5">
        <f>1+'PV annuity at period end'!E93</f>
        <v>15.736999999999998</v>
      </c>
      <c r="F94" s="5">
        <f>1+'PV annuity at period end'!F93</f>
        <v>14.887699999999995</v>
      </c>
      <c r="G94" s="5">
        <f>1+'PV annuity at period end'!G93</f>
        <v>14.116599999999996</v>
      </c>
      <c r="H94" s="5">
        <f>1+'PV annuity at period end'!H93</f>
        <v>13.415499999999998</v>
      </c>
      <c r="I94" s="5">
        <f>1+'PV annuity at period end'!I93</f>
        <v>12.7749</v>
      </c>
      <c r="J94" s="5">
        <f>1+'PV annuity at period end'!J93</f>
        <v>12.189600000000002</v>
      </c>
      <c r="K94" s="5">
        <f>1+'PV annuity at period end'!K93</f>
        <v>11.6528</v>
      </c>
      <c r="L94" s="5">
        <f>1+'PV annuity at period end'!L93</f>
        <v>11.159700000000003</v>
      </c>
      <c r="M94" s="5">
        <f>1+'PV annuity at period end'!M93</f>
        <v>10.705600000000002</v>
      </c>
      <c r="N94" s="5">
        <f>1+'PV annuity at period end'!N93</f>
        <v>10.287300000000004</v>
      </c>
      <c r="O94" s="5">
        <f>1+'PV annuity at period end'!O93</f>
        <v>9.899500000000005</v>
      </c>
    </row>
    <row r="95" spans="1:15" s="3" customFormat="1" ht="12.75" customHeight="1">
      <c r="A95" s="6">
        <v>39</v>
      </c>
      <c r="B95" s="7">
        <f>1+'PV annuity at period end'!B94</f>
        <v>19.050200000000004</v>
      </c>
      <c r="C95" s="7">
        <f>1+'PV annuity at period end'!C94</f>
        <v>17.8677</v>
      </c>
      <c r="D95" s="7">
        <f>1+'PV annuity at period end'!D94</f>
        <v>16.804700000000004</v>
      </c>
      <c r="E95" s="7">
        <f>1+'PV annuity at period end'!E94</f>
        <v>15.846199999999998</v>
      </c>
      <c r="F95" s="7">
        <f>1+'PV annuity at period end'!F94</f>
        <v>14.979099999999995</v>
      </c>
      <c r="G95" s="7">
        <f>1+'PV annuity at period end'!G94</f>
        <v>14.193099999999996</v>
      </c>
      <c r="H95" s="7">
        <f>1+'PV annuity at period end'!H94</f>
        <v>13.479499999999998</v>
      </c>
      <c r="I95" s="7">
        <f>1+'PV annuity at period end'!I94</f>
        <v>12.8286</v>
      </c>
      <c r="J95" s="7">
        <f>1+'PV annuity at period end'!J94</f>
        <v>12.234600000000002</v>
      </c>
      <c r="K95" s="7">
        <f>1+'PV annuity at period end'!K94</f>
        <v>11.6906</v>
      </c>
      <c r="L95" s="7">
        <f>1+'PV annuity at period end'!L94</f>
        <v>11.191500000000003</v>
      </c>
      <c r="M95" s="7">
        <f>1+'PV annuity at period end'!M94</f>
        <v>10.732300000000002</v>
      </c>
      <c r="N95" s="7">
        <f>1+'PV annuity at period end'!N94</f>
        <v>10.309800000000005</v>
      </c>
      <c r="O95" s="7">
        <f>1+'PV annuity at period end'!O94</f>
        <v>9.918500000000005</v>
      </c>
    </row>
    <row r="96" spans="1:15" s="3" customFormat="1" ht="12.75" customHeight="1">
      <c r="A96" s="4">
        <v>40</v>
      </c>
      <c r="B96" s="5">
        <f>1+'PV annuity at period end'!B95</f>
        <v>19.229900000000004</v>
      </c>
      <c r="C96" s="5">
        <f>1+'PV annuity at period end'!C95</f>
        <v>18.0168</v>
      </c>
      <c r="D96" s="5">
        <f>1+'PV annuity at period end'!D95</f>
        <v>16.928600000000003</v>
      </c>
      <c r="E96" s="5">
        <f>1+'PV annuity at period end'!E95</f>
        <v>15.949299999999997</v>
      </c>
      <c r="F96" s="5">
        <f>1+'PV annuity at period end'!F95</f>
        <v>15.064899999999996</v>
      </c>
      <c r="G96" s="5">
        <f>1+'PV annuity at period end'!G95</f>
        <v>14.264599999999996</v>
      </c>
      <c r="H96" s="5">
        <f>1+'PV annuity at period end'!H95</f>
        <v>13.539099999999998</v>
      </c>
      <c r="I96" s="5">
        <f>1+'PV annuity at period end'!I95</f>
        <v>12.8783</v>
      </c>
      <c r="J96" s="5">
        <f>1+'PV annuity at period end'!J95</f>
        <v>12.276100000000001</v>
      </c>
      <c r="K96" s="5">
        <f>1+'PV annuity at period end'!K95</f>
        <v>11.7253</v>
      </c>
      <c r="L96" s="5">
        <f>1+'PV annuity at period end'!L95</f>
        <v>11.220500000000003</v>
      </c>
      <c r="M96" s="5">
        <f>1+'PV annuity at period end'!M95</f>
        <v>10.756600000000002</v>
      </c>
      <c r="N96" s="5">
        <f>1+'PV annuity at period end'!N95</f>
        <v>10.330200000000005</v>
      </c>
      <c r="O96" s="5">
        <f>1+'PV annuity at period end'!O95</f>
        <v>9.935600000000004</v>
      </c>
    </row>
    <row r="97" spans="1:15" s="3" customFormat="1" ht="12.75" customHeight="1">
      <c r="A97" s="6">
        <v>41</v>
      </c>
      <c r="B97" s="7">
        <f>1+'PV annuity at period end'!B96</f>
        <v>19.401800000000005</v>
      </c>
      <c r="C97" s="7">
        <f>1+'PV annuity at period end'!C96</f>
        <v>18.1588</v>
      </c>
      <c r="D97" s="7">
        <f>1+'PV annuity at period end'!D96</f>
        <v>17.046100000000003</v>
      </c>
      <c r="E97" s="7">
        <f>1+'PV annuity at period end'!E96</f>
        <v>16.046499999999998</v>
      </c>
      <c r="F97" s="7">
        <f>1+'PV annuity at period end'!F96</f>
        <v>15.145399999999997</v>
      </c>
      <c r="G97" s="7">
        <f>1+'PV annuity at period end'!G96</f>
        <v>14.331399999999997</v>
      </c>
      <c r="H97" s="7">
        <f>1+'PV annuity at period end'!H96</f>
        <v>13.594499999999998</v>
      </c>
      <c r="I97" s="7">
        <f>1+'PV annuity at period end'!I96</f>
        <v>12.924299999999999</v>
      </c>
      <c r="J97" s="7">
        <f>1+'PV annuity at period end'!J96</f>
        <v>12.314400000000001</v>
      </c>
      <c r="K97" s="7">
        <f>1+'PV annuity at period end'!K96</f>
        <v>11.757100000000001</v>
      </c>
      <c r="L97" s="7">
        <f>1+'PV annuity at period end'!L96</f>
        <v>11.247000000000003</v>
      </c>
      <c r="M97" s="7">
        <f>1+'PV annuity at period end'!M96</f>
        <v>10.778700000000002</v>
      </c>
      <c r="N97" s="7">
        <f>1+'PV annuity at period end'!N96</f>
        <v>10.348600000000005</v>
      </c>
      <c r="O97" s="7">
        <f>1+'PV annuity at period end'!O96</f>
        <v>9.951000000000004</v>
      </c>
    </row>
    <row r="98" spans="1:15" s="3" customFormat="1" ht="12.75" customHeight="1">
      <c r="A98" s="4">
        <v>42</v>
      </c>
      <c r="B98" s="5">
        <f>1+'PV annuity at period end'!B97</f>
        <v>19.566300000000005</v>
      </c>
      <c r="C98" s="5">
        <f>1+'PV annuity at period end'!C97</f>
        <v>18.2941</v>
      </c>
      <c r="D98" s="5">
        <f>1+'PV annuity at period end'!D97</f>
        <v>17.157400000000003</v>
      </c>
      <c r="E98" s="5">
        <f>1+'PV annuity at period end'!E97</f>
        <v>16.138199999999998</v>
      </c>
      <c r="F98" s="5">
        <f>1+'PV annuity at period end'!F97</f>
        <v>15.220999999999997</v>
      </c>
      <c r="G98" s="5">
        <f>1+'PV annuity at period end'!G97</f>
        <v>14.393799999999997</v>
      </c>
      <c r="H98" s="5">
        <f>1+'PV annuity at period end'!H97</f>
        <v>13.646099999999999</v>
      </c>
      <c r="I98" s="5">
        <f>1+'PV annuity at period end'!I97</f>
        <v>12.966899999999999</v>
      </c>
      <c r="J98" s="5">
        <f>1+'PV annuity at period end'!J97</f>
        <v>12.3497</v>
      </c>
      <c r="K98" s="5">
        <f>1+'PV annuity at period end'!K97</f>
        <v>11.7863</v>
      </c>
      <c r="L98" s="5">
        <f>1+'PV annuity at period end'!L97</f>
        <v>11.271200000000004</v>
      </c>
      <c r="M98" s="5">
        <f>1+'PV annuity at period end'!M97</f>
        <v>10.798800000000002</v>
      </c>
      <c r="N98" s="5">
        <f>1+'PV annuity at period end'!N97</f>
        <v>10.365300000000005</v>
      </c>
      <c r="O98" s="5">
        <f>1+'PV annuity at period end'!O97</f>
        <v>9.964900000000004</v>
      </c>
    </row>
    <row r="99" spans="1:15" s="3" customFormat="1" ht="12.75" customHeight="1">
      <c r="A99" s="6">
        <v>43</v>
      </c>
      <c r="B99" s="7">
        <f>1+'PV annuity at period end'!B98</f>
        <v>19.723700000000004</v>
      </c>
      <c r="C99" s="7">
        <f>1+'PV annuity at period end'!C98</f>
        <v>18.4229</v>
      </c>
      <c r="D99" s="7">
        <f>1+'PV annuity at period end'!D98</f>
        <v>17.262900000000002</v>
      </c>
      <c r="E99" s="7">
        <f>1+'PV annuity at period end'!E98</f>
        <v>16.2247</v>
      </c>
      <c r="F99" s="7">
        <f>1+'PV annuity at period end'!F98</f>
        <v>15.291999999999996</v>
      </c>
      <c r="G99" s="7">
        <f>1+'PV annuity at period end'!G98</f>
        <v>14.452099999999996</v>
      </c>
      <c r="H99" s="7">
        <f>1+'PV annuity at period end'!H98</f>
        <v>13.694099999999999</v>
      </c>
      <c r="I99" s="7">
        <f>1+'PV annuity at period end'!I98</f>
        <v>13.0064</v>
      </c>
      <c r="J99" s="7">
        <f>1+'PV annuity at period end'!J98</f>
        <v>12.382200000000001</v>
      </c>
      <c r="K99" s="7">
        <f>1+'PV annuity at period end'!K98</f>
        <v>11.8131</v>
      </c>
      <c r="L99" s="7">
        <f>1+'PV annuity at period end'!L98</f>
        <v>11.293300000000004</v>
      </c>
      <c r="M99" s="7">
        <f>1+'PV annuity at period end'!M98</f>
        <v>10.817100000000002</v>
      </c>
      <c r="N99" s="7">
        <f>1+'PV annuity at period end'!N98</f>
        <v>10.380400000000005</v>
      </c>
      <c r="O99" s="7">
        <f>1+'PV annuity at period end'!O98</f>
        <v>9.977400000000003</v>
      </c>
    </row>
    <row r="100" spans="1:15" s="3" customFormat="1" ht="12.75" customHeight="1">
      <c r="A100" s="4">
        <v>44</v>
      </c>
      <c r="B100" s="5">
        <f>1+'PV annuity at period end'!B99</f>
        <v>19.874400000000005</v>
      </c>
      <c r="C100" s="5">
        <f>1+'PV annuity at period end'!C99</f>
        <v>18.545599999999997</v>
      </c>
      <c r="D100" s="5">
        <f>1+'PV annuity at period end'!D99</f>
        <v>17.362900000000003</v>
      </c>
      <c r="E100" s="5">
        <f>1+'PV annuity at period end'!E99</f>
        <v>16.306299999999997</v>
      </c>
      <c r="F100" s="5">
        <f>1+'PV annuity at period end'!F99</f>
        <v>15.358699999999997</v>
      </c>
      <c r="G100" s="5">
        <f>1+'PV annuity at period end'!G99</f>
        <v>14.506599999999997</v>
      </c>
      <c r="H100" s="5">
        <f>1+'PV annuity at period end'!H99</f>
        <v>13.7387</v>
      </c>
      <c r="I100" s="5">
        <f>1+'PV annuity at period end'!I99</f>
        <v>13.0429</v>
      </c>
      <c r="J100" s="5">
        <f>1+'PV annuity at period end'!J99</f>
        <v>12.4122</v>
      </c>
      <c r="K100" s="5">
        <f>1+'PV annuity at period end'!K99</f>
        <v>11.8377</v>
      </c>
      <c r="L100" s="5">
        <f>1+'PV annuity at period end'!L99</f>
        <v>11.313500000000005</v>
      </c>
      <c r="M100" s="5">
        <f>1+'PV annuity at period end'!M99</f>
        <v>10.833700000000002</v>
      </c>
      <c r="N100" s="5">
        <f>1+'PV annuity at period end'!N99</f>
        <v>10.394100000000005</v>
      </c>
      <c r="O100" s="5">
        <f>1+'PV annuity at period end'!O99</f>
        <v>9.988600000000003</v>
      </c>
    </row>
    <row r="101" spans="1:15" s="3" customFormat="1" ht="12.75" customHeight="1">
      <c r="A101" s="6">
        <v>45</v>
      </c>
      <c r="B101" s="7">
        <f>1+'PV annuity at period end'!B100</f>
        <v>20.018600000000006</v>
      </c>
      <c r="C101" s="7">
        <f>1+'PV annuity at period end'!C100</f>
        <v>18.662499999999998</v>
      </c>
      <c r="D101" s="7">
        <f>1+'PV annuity at period end'!D100</f>
        <v>17.457700000000003</v>
      </c>
      <c r="E101" s="7">
        <f>1+'PV annuity at period end'!E100</f>
        <v>16.3833</v>
      </c>
      <c r="F101" s="7">
        <f>1+'PV annuity at period end'!F100</f>
        <v>15.421299999999997</v>
      </c>
      <c r="G101" s="7">
        <f>1+'PV annuity at period end'!G100</f>
        <v>14.557499999999997</v>
      </c>
      <c r="H101" s="7">
        <f>1+'PV annuity at period end'!H100</f>
        <v>13.780199999999999</v>
      </c>
      <c r="I101" s="7">
        <f>1+'PV annuity at period end'!I100</f>
        <v>13.076699999999999</v>
      </c>
      <c r="J101" s="7">
        <f>1+'PV annuity at period end'!J100</f>
        <v>12.4398</v>
      </c>
      <c r="K101" s="7">
        <f>1+'PV annuity at period end'!K100</f>
        <v>11.8603</v>
      </c>
      <c r="L101" s="7">
        <f>1+'PV annuity at period end'!L100</f>
        <v>11.331900000000005</v>
      </c>
      <c r="M101" s="7">
        <f>1+'PV annuity at period end'!M100</f>
        <v>10.848800000000002</v>
      </c>
      <c r="N101" s="7">
        <f>1+'PV annuity at period end'!N100</f>
        <v>10.406500000000005</v>
      </c>
      <c r="O101" s="7">
        <f>1+'PV annuity at period end'!O100</f>
        <v>9.998700000000003</v>
      </c>
    </row>
    <row r="102" spans="1:15" s="3" customFormat="1" ht="12.75" customHeight="1">
      <c r="A102" s="4">
        <v>46</v>
      </c>
      <c r="B102" s="5">
        <f>1+'PV annuity at period end'!B101</f>
        <v>20.156600000000008</v>
      </c>
      <c r="C102" s="5">
        <f>1+'PV annuity at period end'!C101</f>
        <v>18.773799999999998</v>
      </c>
      <c r="D102" s="5">
        <f>1+'PV annuity at period end'!D101</f>
        <v>17.547600000000003</v>
      </c>
      <c r="E102" s="5">
        <f>1+'PV annuity at period end'!E101</f>
        <v>16.455999999999996</v>
      </c>
      <c r="F102" s="5">
        <f>1+'PV annuity at period end'!F101</f>
        <v>15.480099999999997</v>
      </c>
      <c r="G102" s="5">
        <f>1+'PV annuity at period end'!G101</f>
        <v>14.605099999999997</v>
      </c>
      <c r="H102" s="5">
        <f>1+'PV annuity at period end'!H101</f>
        <v>13.8188</v>
      </c>
      <c r="I102" s="5">
        <f>1+'PV annuity at period end'!I101</f>
        <v>13.107999999999999</v>
      </c>
      <c r="J102" s="5">
        <f>1+'PV annuity at period end'!J101</f>
        <v>12.4652</v>
      </c>
      <c r="K102" s="5">
        <f>1+'PV annuity at period end'!K101</f>
        <v>11.881</v>
      </c>
      <c r="L102" s="5">
        <f>1+'PV annuity at period end'!L101</f>
        <v>11.348700000000004</v>
      </c>
      <c r="M102" s="5">
        <f>1+'PV annuity at period end'!M101</f>
        <v>10.862500000000002</v>
      </c>
      <c r="N102" s="5">
        <f>1+'PV annuity at period end'!N101</f>
        <v>10.417700000000005</v>
      </c>
      <c r="O102" s="5">
        <f>1+'PV annuity at period end'!O101</f>
        <v>10.007800000000003</v>
      </c>
    </row>
    <row r="103" spans="1:15" s="3" customFormat="1" ht="12.75" customHeight="1">
      <c r="A103" s="6">
        <v>47</v>
      </c>
      <c r="B103" s="7">
        <f>1+'PV annuity at period end'!B102</f>
        <v>20.28860000000001</v>
      </c>
      <c r="C103" s="7">
        <f>1+'PV annuity at period end'!C102</f>
        <v>18.8798</v>
      </c>
      <c r="D103" s="7">
        <f>1+'PV annuity at period end'!D102</f>
        <v>17.632800000000003</v>
      </c>
      <c r="E103" s="7">
        <f>1+'PV annuity at period end'!E102</f>
        <v>16.524499999999996</v>
      </c>
      <c r="F103" s="7">
        <f>1+'PV annuity at period end'!F102</f>
        <v>15.535299999999996</v>
      </c>
      <c r="G103" s="7">
        <f>1+'PV annuity at period end'!G102</f>
        <v>14.649599999999996</v>
      </c>
      <c r="H103" s="7">
        <f>1+'PV annuity at period end'!H102</f>
        <v>13.8547</v>
      </c>
      <c r="I103" s="7">
        <f>1+'PV annuity at period end'!I102</f>
        <v>13.136999999999999</v>
      </c>
      <c r="J103" s="7">
        <f>1+'PV annuity at period end'!J102</f>
        <v>12.4887</v>
      </c>
      <c r="K103" s="7">
        <f>1+'PV annuity at period end'!K102</f>
        <v>11.9</v>
      </c>
      <c r="L103" s="7">
        <f>1+'PV annuity at period end'!L102</f>
        <v>11.364100000000004</v>
      </c>
      <c r="M103" s="7">
        <f>1+'PV annuity at period end'!M102</f>
        <v>10.875000000000002</v>
      </c>
      <c r="N103" s="7">
        <f>1+'PV annuity at period end'!N102</f>
        <v>10.427800000000005</v>
      </c>
      <c r="O103" s="7">
        <f>1+'PV annuity at period end'!O102</f>
        <v>10.016000000000004</v>
      </c>
    </row>
    <row r="104" spans="1:15" s="3" customFormat="1" ht="12.75" customHeight="1">
      <c r="A104" s="4">
        <v>48</v>
      </c>
      <c r="B104" s="5">
        <f>1+'PV annuity at period end'!B103</f>
        <v>20.41490000000001</v>
      </c>
      <c r="C104" s="5">
        <f>1+'PV annuity at period end'!C103</f>
        <v>18.9807</v>
      </c>
      <c r="D104" s="5">
        <f>1+'PV annuity at period end'!D103</f>
        <v>17.713500000000003</v>
      </c>
      <c r="E104" s="5">
        <f>1+'PV annuity at period end'!E103</f>
        <v>16.589199999999998</v>
      </c>
      <c r="F104" s="5">
        <f>1+'PV annuity at period end'!F103</f>
        <v>15.587099999999996</v>
      </c>
      <c r="G104" s="5">
        <f>1+'PV annuity at period end'!G103</f>
        <v>14.691199999999997</v>
      </c>
      <c r="H104" s="5">
        <f>1+'PV annuity at period end'!H103</f>
        <v>13.8881</v>
      </c>
      <c r="I104" s="5">
        <f>1+'PV annuity at period end'!I103</f>
        <v>13.163899999999998</v>
      </c>
      <c r="J104" s="5">
        <f>1+'PV annuity at period end'!J103</f>
        <v>12.510299999999999</v>
      </c>
      <c r="K104" s="5">
        <f>1+'PV annuity at period end'!K103</f>
        <v>11.9174</v>
      </c>
      <c r="L104" s="5">
        <f>1+'PV annuity at period end'!L103</f>
        <v>11.378100000000003</v>
      </c>
      <c r="M104" s="5">
        <f>1+'PV annuity at period end'!M103</f>
        <v>10.886300000000002</v>
      </c>
      <c r="N104" s="5">
        <f>1+'PV annuity at period end'!N103</f>
        <v>10.437000000000005</v>
      </c>
      <c r="O104" s="5">
        <f>1+'PV annuity at period end'!O103</f>
        <v>10.023400000000004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58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AV104"/>
  <sheetViews>
    <sheetView workbookViewId="0" topLeftCell="A1">
      <selection activeCell="A2" sqref="A2"/>
    </sheetView>
  </sheetViews>
  <sheetFormatPr defaultColWidth="9.140625" defaultRowHeight="12.75"/>
  <cols>
    <col min="1" max="15" width="9.28125" style="3" customWidth="1"/>
    <col min="16" max="40" width="9.140625" style="3" customWidth="1"/>
  </cols>
  <sheetData>
    <row r="1" ht="18">
      <c r="A1" s="8" t="s">
        <v>2</v>
      </c>
    </row>
    <row r="2" ht="7.5" customHeight="1">
      <c r="A2" s="8"/>
    </row>
    <row r="3" spans="1:15" ht="12.75">
      <c r="A3" s="9" t="s">
        <v>3</v>
      </c>
      <c r="B3" s="11"/>
      <c r="C3" s="1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</row>
    <row r="4" ht="9.75" customHeight="1"/>
    <row r="5" spans="1:48" s="1" customFormat="1" ht="12.75">
      <c r="A5" s="4" t="s">
        <v>0</v>
      </c>
      <c r="B5" s="13">
        <v>0.0025</v>
      </c>
      <c r="C5" s="13">
        <f>B5+0.25%</f>
        <v>0.005</v>
      </c>
      <c r="D5" s="13">
        <f aca="true" t="shared" si="0" ref="D5:L5">C5+0.25%</f>
        <v>0.0075</v>
      </c>
      <c r="E5" s="13">
        <f t="shared" si="0"/>
        <v>0.01</v>
      </c>
      <c r="F5" s="13">
        <f t="shared" si="0"/>
        <v>0.0125</v>
      </c>
      <c r="G5" s="13">
        <f t="shared" si="0"/>
        <v>0.015000000000000001</v>
      </c>
      <c r="H5" s="13">
        <f t="shared" si="0"/>
        <v>0.0175</v>
      </c>
      <c r="I5" s="13">
        <f t="shared" si="0"/>
        <v>0.02</v>
      </c>
      <c r="J5" s="13">
        <f t="shared" si="0"/>
        <v>0.0225</v>
      </c>
      <c r="K5" s="13">
        <f t="shared" si="0"/>
        <v>0.024999999999999998</v>
      </c>
      <c r="L5" s="13">
        <f t="shared" si="0"/>
        <v>0.027499999999999997</v>
      </c>
      <c r="M5" s="13">
        <f>L5+0.25%</f>
        <v>0.029999999999999995</v>
      </c>
      <c r="N5" s="13">
        <f>M5+0.5%</f>
        <v>0.034999999999999996</v>
      </c>
      <c r="O5" s="13">
        <f>N5+0.5%</f>
        <v>0.039999999999999994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2"/>
      <c r="AP5" s="2"/>
      <c r="AQ5" s="2"/>
      <c r="AR5" s="2"/>
      <c r="AS5" s="2"/>
      <c r="AT5" s="2"/>
      <c r="AU5" s="2"/>
      <c r="AV5" s="2"/>
    </row>
    <row r="6" spans="1:48" ht="12.75">
      <c r="A6" s="6">
        <v>1</v>
      </c>
      <c r="B6" s="7">
        <f aca="true" t="shared" si="1" ref="B6:O6">ROUND((1+B$5)^$A6,5)</f>
        <v>1.0025</v>
      </c>
      <c r="C6" s="7">
        <f t="shared" si="1"/>
        <v>1.005</v>
      </c>
      <c r="D6" s="7">
        <f t="shared" si="1"/>
        <v>1.0075</v>
      </c>
      <c r="E6" s="7">
        <f t="shared" si="1"/>
        <v>1.01</v>
      </c>
      <c r="F6" s="7">
        <f t="shared" si="1"/>
        <v>1.0125</v>
      </c>
      <c r="G6" s="7">
        <f t="shared" si="1"/>
        <v>1.015</v>
      </c>
      <c r="H6" s="7">
        <f t="shared" si="1"/>
        <v>1.0175</v>
      </c>
      <c r="I6" s="7">
        <f t="shared" si="1"/>
        <v>1.02</v>
      </c>
      <c r="J6" s="7">
        <f t="shared" si="1"/>
        <v>1.0225</v>
      </c>
      <c r="K6" s="7">
        <f t="shared" si="1"/>
        <v>1.025</v>
      </c>
      <c r="L6" s="7">
        <f t="shared" si="1"/>
        <v>1.0275</v>
      </c>
      <c r="M6" s="7">
        <f t="shared" si="1"/>
        <v>1.03</v>
      </c>
      <c r="N6" s="7">
        <f t="shared" si="1"/>
        <v>1.035</v>
      </c>
      <c r="O6" s="7">
        <f t="shared" si="1"/>
        <v>1.04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</row>
    <row r="7" spans="1:48" ht="12.75">
      <c r="A7" s="4">
        <v>2</v>
      </c>
      <c r="B7" s="5">
        <f aca="true" t="shared" si="2" ref="B7:D46">ROUND((1+B$5)^$A7,5)</f>
        <v>1.00501</v>
      </c>
      <c r="C7" s="5">
        <f t="shared" si="2"/>
        <v>1.01003</v>
      </c>
      <c r="D7" s="5">
        <f t="shared" si="2"/>
        <v>1.01506</v>
      </c>
      <c r="E7" s="5">
        <f aca="true" t="shared" si="3" ref="E7:O16">ROUND((1+E$5)^$A7,5)</f>
        <v>1.0201</v>
      </c>
      <c r="F7" s="5">
        <f t="shared" si="3"/>
        <v>1.02516</v>
      </c>
      <c r="G7" s="5">
        <f t="shared" si="3"/>
        <v>1.03023</v>
      </c>
      <c r="H7" s="5">
        <f t="shared" si="3"/>
        <v>1.03531</v>
      </c>
      <c r="I7" s="5">
        <f t="shared" si="3"/>
        <v>1.0404</v>
      </c>
      <c r="J7" s="5">
        <f t="shared" si="3"/>
        <v>1.04551</v>
      </c>
      <c r="K7" s="5">
        <f t="shared" si="3"/>
        <v>1.05063</v>
      </c>
      <c r="L7" s="5">
        <f t="shared" si="3"/>
        <v>1.05576</v>
      </c>
      <c r="M7" s="5">
        <f t="shared" si="3"/>
        <v>1.0609</v>
      </c>
      <c r="N7" s="5">
        <f t="shared" si="3"/>
        <v>1.07123</v>
      </c>
      <c r="O7" s="5">
        <f t="shared" si="3"/>
        <v>1.0816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"/>
      <c r="AP7" s="2"/>
      <c r="AQ7" s="2"/>
      <c r="AR7" s="2"/>
      <c r="AS7" s="2"/>
      <c r="AT7" s="2"/>
      <c r="AU7" s="2"/>
      <c r="AV7" s="2"/>
    </row>
    <row r="8" spans="1:48" ht="12.75">
      <c r="A8" s="6">
        <v>3</v>
      </c>
      <c r="B8" s="7">
        <f t="shared" si="2"/>
        <v>1.00752</v>
      </c>
      <c r="C8" s="7">
        <f t="shared" si="2"/>
        <v>1.01508</v>
      </c>
      <c r="D8" s="7">
        <f t="shared" si="2"/>
        <v>1.02267</v>
      </c>
      <c r="E8" s="7">
        <f t="shared" si="3"/>
        <v>1.0303</v>
      </c>
      <c r="F8" s="7">
        <f t="shared" si="3"/>
        <v>1.03797</v>
      </c>
      <c r="G8" s="7">
        <f t="shared" si="3"/>
        <v>1.04568</v>
      </c>
      <c r="H8" s="7">
        <f t="shared" si="3"/>
        <v>1.05342</v>
      </c>
      <c r="I8" s="7">
        <f t="shared" si="3"/>
        <v>1.06121</v>
      </c>
      <c r="J8" s="7">
        <f t="shared" si="3"/>
        <v>1.06903</v>
      </c>
      <c r="K8" s="7">
        <f t="shared" si="3"/>
        <v>1.07689</v>
      </c>
      <c r="L8" s="7">
        <f t="shared" si="3"/>
        <v>1.08479</v>
      </c>
      <c r="M8" s="7">
        <f t="shared" si="3"/>
        <v>1.09273</v>
      </c>
      <c r="N8" s="7">
        <f t="shared" si="3"/>
        <v>1.10872</v>
      </c>
      <c r="O8" s="7">
        <f t="shared" si="3"/>
        <v>1.12486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  <c r="AT8" s="2"/>
      <c r="AU8" s="2"/>
      <c r="AV8" s="2"/>
    </row>
    <row r="9" spans="1:48" ht="12.75">
      <c r="A9" s="4">
        <v>4</v>
      </c>
      <c r="B9" s="5">
        <f t="shared" si="2"/>
        <v>1.01004</v>
      </c>
      <c r="C9" s="5">
        <f t="shared" si="2"/>
        <v>1.02015</v>
      </c>
      <c r="D9" s="5">
        <f t="shared" si="2"/>
        <v>1.03034</v>
      </c>
      <c r="E9" s="5">
        <f t="shared" si="3"/>
        <v>1.0406</v>
      </c>
      <c r="F9" s="5">
        <f t="shared" si="3"/>
        <v>1.05095</v>
      </c>
      <c r="G9" s="5">
        <f t="shared" si="3"/>
        <v>1.06136</v>
      </c>
      <c r="H9" s="5">
        <f t="shared" si="3"/>
        <v>1.07186</v>
      </c>
      <c r="I9" s="5">
        <f t="shared" si="3"/>
        <v>1.08243</v>
      </c>
      <c r="J9" s="5">
        <f t="shared" si="3"/>
        <v>1.09308</v>
      </c>
      <c r="K9" s="5">
        <f t="shared" si="3"/>
        <v>1.10381</v>
      </c>
      <c r="L9" s="5">
        <f t="shared" si="3"/>
        <v>1.11462</v>
      </c>
      <c r="M9" s="5">
        <f t="shared" si="3"/>
        <v>1.12551</v>
      </c>
      <c r="N9" s="5">
        <f t="shared" si="3"/>
        <v>1.14752</v>
      </c>
      <c r="O9" s="5">
        <f t="shared" si="3"/>
        <v>1.16986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2"/>
      <c r="AP9" s="2"/>
      <c r="AQ9" s="2"/>
      <c r="AR9" s="2"/>
      <c r="AS9" s="2"/>
      <c r="AT9" s="2"/>
      <c r="AU9" s="2"/>
      <c r="AV9" s="2"/>
    </row>
    <row r="10" spans="1:48" ht="12.75">
      <c r="A10" s="6">
        <v>5</v>
      </c>
      <c r="B10" s="7">
        <f t="shared" si="2"/>
        <v>1.01256</v>
      </c>
      <c r="C10" s="7">
        <f t="shared" si="2"/>
        <v>1.02525</v>
      </c>
      <c r="D10" s="7">
        <f t="shared" si="2"/>
        <v>1.03807</v>
      </c>
      <c r="E10" s="7">
        <f t="shared" si="3"/>
        <v>1.05101</v>
      </c>
      <c r="F10" s="7">
        <f t="shared" si="3"/>
        <v>1.06408</v>
      </c>
      <c r="G10" s="7">
        <f t="shared" si="3"/>
        <v>1.07728</v>
      </c>
      <c r="H10" s="7">
        <f t="shared" si="3"/>
        <v>1.09062</v>
      </c>
      <c r="I10" s="7">
        <f t="shared" si="3"/>
        <v>1.10408</v>
      </c>
      <c r="J10" s="7">
        <f t="shared" si="3"/>
        <v>1.11768</v>
      </c>
      <c r="K10" s="7">
        <f t="shared" si="3"/>
        <v>1.13141</v>
      </c>
      <c r="L10" s="7">
        <f t="shared" si="3"/>
        <v>1.14527</v>
      </c>
      <c r="M10" s="7">
        <f t="shared" si="3"/>
        <v>1.15927</v>
      </c>
      <c r="N10" s="7">
        <f t="shared" si="3"/>
        <v>1.18769</v>
      </c>
      <c r="O10" s="7">
        <f t="shared" si="3"/>
        <v>1.21665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2"/>
      <c r="AP10" s="2"/>
      <c r="AQ10" s="2"/>
      <c r="AR10" s="2"/>
      <c r="AS10" s="2"/>
      <c r="AT10" s="2"/>
      <c r="AU10" s="2"/>
      <c r="AV10" s="2"/>
    </row>
    <row r="11" spans="1:48" ht="12.75">
      <c r="A11" s="4">
        <v>6</v>
      </c>
      <c r="B11" s="5">
        <f t="shared" si="2"/>
        <v>1.01509</v>
      </c>
      <c r="C11" s="5">
        <f t="shared" si="2"/>
        <v>1.03038</v>
      </c>
      <c r="D11" s="5">
        <f t="shared" si="2"/>
        <v>1.04585</v>
      </c>
      <c r="E11" s="5">
        <f t="shared" si="3"/>
        <v>1.06152</v>
      </c>
      <c r="F11" s="5">
        <f t="shared" si="3"/>
        <v>1.07738</v>
      </c>
      <c r="G11" s="5">
        <f t="shared" si="3"/>
        <v>1.09344</v>
      </c>
      <c r="H11" s="5">
        <f t="shared" si="3"/>
        <v>1.1097</v>
      </c>
      <c r="I11" s="5">
        <f t="shared" si="3"/>
        <v>1.12616</v>
      </c>
      <c r="J11" s="5">
        <f t="shared" si="3"/>
        <v>1.14283</v>
      </c>
      <c r="K11" s="5">
        <f t="shared" si="3"/>
        <v>1.15969</v>
      </c>
      <c r="L11" s="5">
        <f t="shared" si="3"/>
        <v>1.17677</v>
      </c>
      <c r="M11" s="5">
        <f t="shared" si="3"/>
        <v>1.19405</v>
      </c>
      <c r="N11" s="5">
        <f t="shared" si="3"/>
        <v>1.22926</v>
      </c>
      <c r="O11" s="5">
        <f t="shared" si="3"/>
        <v>1.26532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2"/>
      <c r="AP11" s="2"/>
      <c r="AQ11" s="2"/>
      <c r="AR11" s="2"/>
      <c r="AS11" s="2"/>
      <c r="AT11" s="2"/>
      <c r="AU11" s="2"/>
      <c r="AV11" s="2"/>
    </row>
    <row r="12" spans="1:48" ht="12.75">
      <c r="A12" s="6">
        <v>7</v>
      </c>
      <c r="B12" s="7">
        <f t="shared" si="2"/>
        <v>1.01763</v>
      </c>
      <c r="C12" s="7">
        <f t="shared" si="2"/>
        <v>1.03553</v>
      </c>
      <c r="D12" s="7">
        <f t="shared" si="2"/>
        <v>1.0537</v>
      </c>
      <c r="E12" s="7">
        <f t="shared" si="3"/>
        <v>1.07214</v>
      </c>
      <c r="F12" s="7">
        <f t="shared" si="3"/>
        <v>1.09085</v>
      </c>
      <c r="G12" s="7">
        <f t="shared" si="3"/>
        <v>1.10984</v>
      </c>
      <c r="H12" s="7">
        <f t="shared" si="3"/>
        <v>1.12912</v>
      </c>
      <c r="I12" s="7">
        <f t="shared" si="3"/>
        <v>1.14869</v>
      </c>
      <c r="J12" s="7">
        <f t="shared" si="3"/>
        <v>1.16854</v>
      </c>
      <c r="K12" s="7">
        <f t="shared" si="3"/>
        <v>1.18869</v>
      </c>
      <c r="L12" s="7">
        <f t="shared" si="3"/>
        <v>1.20913</v>
      </c>
      <c r="M12" s="7">
        <f t="shared" si="3"/>
        <v>1.22987</v>
      </c>
      <c r="N12" s="7">
        <f t="shared" si="3"/>
        <v>1.27228</v>
      </c>
      <c r="O12" s="7">
        <f t="shared" si="3"/>
        <v>1.31593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2"/>
      <c r="AP12" s="2"/>
      <c r="AQ12" s="2"/>
      <c r="AR12" s="2"/>
      <c r="AS12" s="2"/>
      <c r="AT12" s="2"/>
      <c r="AU12" s="2"/>
      <c r="AV12" s="2"/>
    </row>
    <row r="13" spans="1:48" ht="12.75">
      <c r="A13" s="4">
        <v>8</v>
      </c>
      <c r="B13" s="5">
        <f t="shared" si="2"/>
        <v>1.02018</v>
      </c>
      <c r="C13" s="5">
        <f t="shared" si="2"/>
        <v>1.04071</v>
      </c>
      <c r="D13" s="5">
        <f t="shared" si="2"/>
        <v>1.0616</v>
      </c>
      <c r="E13" s="5">
        <f t="shared" si="3"/>
        <v>1.08286</v>
      </c>
      <c r="F13" s="5">
        <f t="shared" si="3"/>
        <v>1.10449</v>
      </c>
      <c r="G13" s="5">
        <f t="shared" si="3"/>
        <v>1.12649</v>
      </c>
      <c r="H13" s="5">
        <f t="shared" si="3"/>
        <v>1.14888</v>
      </c>
      <c r="I13" s="5">
        <f t="shared" si="3"/>
        <v>1.17166</v>
      </c>
      <c r="J13" s="5">
        <f t="shared" si="3"/>
        <v>1.19483</v>
      </c>
      <c r="K13" s="5">
        <f t="shared" si="3"/>
        <v>1.2184</v>
      </c>
      <c r="L13" s="5">
        <f t="shared" si="3"/>
        <v>1.24238</v>
      </c>
      <c r="M13" s="5">
        <f t="shared" si="3"/>
        <v>1.26677</v>
      </c>
      <c r="N13" s="5">
        <f t="shared" si="3"/>
        <v>1.31681</v>
      </c>
      <c r="O13" s="5">
        <f t="shared" si="3"/>
        <v>1.36857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2"/>
      <c r="AP13" s="2"/>
      <c r="AQ13" s="2"/>
      <c r="AR13" s="2"/>
      <c r="AS13" s="2"/>
      <c r="AT13" s="2"/>
      <c r="AU13" s="2"/>
      <c r="AV13" s="2"/>
    </row>
    <row r="14" spans="1:48" ht="12.75">
      <c r="A14" s="6">
        <v>9</v>
      </c>
      <c r="B14" s="7">
        <f t="shared" si="2"/>
        <v>1.02273</v>
      </c>
      <c r="C14" s="7">
        <f t="shared" si="2"/>
        <v>1.04591</v>
      </c>
      <c r="D14" s="7">
        <f t="shared" si="2"/>
        <v>1.06956</v>
      </c>
      <c r="E14" s="7">
        <f t="shared" si="3"/>
        <v>1.09369</v>
      </c>
      <c r="F14" s="7">
        <f t="shared" si="3"/>
        <v>1.11829</v>
      </c>
      <c r="G14" s="7">
        <f t="shared" si="3"/>
        <v>1.14339</v>
      </c>
      <c r="H14" s="7">
        <f t="shared" si="3"/>
        <v>1.16899</v>
      </c>
      <c r="I14" s="7">
        <f t="shared" si="3"/>
        <v>1.19509</v>
      </c>
      <c r="J14" s="7">
        <f t="shared" si="3"/>
        <v>1.22171</v>
      </c>
      <c r="K14" s="7">
        <f t="shared" si="3"/>
        <v>1.24886</v>
      </c>
      <c r="L14" s="7">
        <f t="shared" si="3"/>
        <v>1.27655</v>
      </c>
      <c r="M14" s="7">
        <f t="shared" si="3"/>
        <v>1.30477</v>
      </c>
      <c r="N14" s="7">
        <f t="shared" si="3"/>
        <v>1.3629</v>
      </c>
      <c r="O14" s="7">
        <f t="shared" si="3"/>
        <v>1.42331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  <c r="AT14" s="2"/>
      <c r="AU14" s="2"/>
      <c r="AV14" s="2"/>
    </row>
    <row r="15" spans="1:48" ht="12.75">
      <c r="A15" s="4">
        <v>10</v>
      </c>
      <c r="B15" s="5">
        <f t="shared" si="2"/>
        <v>1.02528</v>
      </c>
      <c r="C15" s="5">
        <f t="shared" si="2"/>
        <v>1.05114</v>
      </c>
      <c r="D15" s="5">
        <f t="shared" si="2"/>
        <v>1.07758</v>
      </c>
      <c r="E15" s="5">
        <f t="shared" si="3"/>
        <v>1.10462</v>
      </c>
      <c r="F15" s="5">
        <f t="shared" si="3"/>
        <v>1.13227</v>
      </c>
      <c r="G15" s="5">
        <f t="shared" si="3"/>
        <v>1.16054</v>
      </c>
      <c r="H15" s="5">
        <f t="shared" si="3"/>
        <v>1.18944</v>
      </c>
      <c r="I15" s="5">
        <f t="shared" si="3"/>
        <v>1.21899</v>
      </c>
      <c r="J15" s="5">
        <f t="shared" si="3"/>
        <v>1.2492</v>
      </c>
      <c r="K15" s="5">
        <f t="shared" si="3"/>
        <v>1.28008</v>
      </c>
      <c r="L15" s="5">
        <f t="shared" si="3"/>
        <v>1.31165</v>
      </c>
      <c r="M15" s="5">
        <f t="shared" si="3"/>
        <v>1.34392</v>
      </c>
      <c r="N15" s="5">
        <f t="shared" si="3"/>
        <v>1.4106</v>
      </c>
      <c r="O15" s="5">
        <f t="shared" si="3"/>
        <v>1.48024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2"/>
      <c r="AP15" s="2"/>
      <c r="AQ15" s="2"/>
      <c r="AR15" s="2"/>
      <c r="AS15" s="2"/>
      <c r="AT15" s="2"/>
      <c r="AU15" s="2"/>
      <c r="AV15" s="2"/>
    </row>
    <row r="16" spans="1:48" ht="12.75">
      <c r="A16" s="6">
        <v>11</v>
      </c>
      <c r="B16" s="7">
        <f t="shared" si="2"/>
        <v>1.02785</v>
      </c>
      <c r="C16" s="7">
        <f t="shared" si="2"/>
        <v>1.0564</v>
      </c>
      <c r="D16" s="7">
        <f t="shared" si="2"/>
        <v>1.08566</v>
      </c>
      <c r="E16" s="7">
        <f t="shared" si="3"/>
        <v>1.11567</v>
      </c>
      <c r="F16" s="7">
        <f t="shared" si="3"/>
        <v>1.14642</v>
      </c>
      <c r="G16" s="7">
        <f t="shared" si="3"/>
        <v>1.17795</v>
      </c>
      <c r="H16" s="7">
        <f t="shared" si="3"/>
        <v>1.21026</v>
      </c>
      <c r="I16" s="7">
        <f t="shared" si="3"/>
        <v>1.24337</v>
      </c>
      <c r="J16" s="7">
        <f t="shared" si="3"/>
        <v>1.27731</v>
      </c>
      <c r="K16" s="7">
        <f t="shared" si="3"/>
        <v>1.31209</v>
      </c>
      <c r="L16" s="7">
        <f t="shared" si="3"/>
        <v>1.34772</v>
      </c>
      <c r="M16" s="7">
        <f t="shared" si="3"/>
        <v>1.38423</v>
      </c>
      <c r="N16" s="7">
        <f t="shared" si="3"/>
        <v>1.45997</v>
      </c>
      <c r="O16" s="7">
        <f t="shared" si="3"/>
        <v>1.53945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 s="4">
        <v>12</v>
      </c>
      <c r="B17" s="5">
        <f t="shared" si="2"/>
        <v>1.03042</v>
      </c>
      <c r="C17" s="5">
        <f t="shared" si="2"/>
        <v>1.06168</v>
      </c>
      <c r="D17" s="5">
        <f t="shared" si="2"/>
        <v>1.09381</v>
      </c>
      <c r="E17" s="5">
        <f aca="true" t="shared" si="4" ref="E17:O26">ROUND((1+E$5)^$A17,5)</f>
        <v>1.12683</v>
      </c>
      <c r="F17" s="5">
        <f t="shared" si="4"/>
        <v>1.16075</v>
      </c>
      <c r="G17" s="5">
        <f t="shared" si="4"/>
        <v>1.19562</v>
      </c>
      <c r="H17" s="5">
        <f t="shared" si="4"/>
        <v>1.23144</v>
      </c>
      <c r="I17" s="5">
        <f t="shared" si="4"/>
        <v>1.26824</v>
      </c>
      <c r="J17" s="5">
        <f t="shared" si="4"/>
        <v>1.30605</v>
      </c>
      <c r="K17" s="5">
        <f t="shared" si="4"/>
        <v>1.34489</v>
      </c>
      <c r="L17" s="5">
        <f t="shared" si="4"/>
        <v>1.38478</v>
      </c>
      <c r="M17" s="5">
        <f t="shared" si="4"/>
        <v>1.42576</v>
      </c>
      <c r="N17" s="5">
        <f t="shared" si="4"/>
        <v>1.51107</v>
      </c>
      <c r="O17" s="5">
        <f t="shared" si="4"/>
        <v>1.60103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 s="6">
        <v>13</v>
      </c>
      <c r="B18" s="7">
        <f t="shared" si="2"/>
        <v>1.03299</v>
      </c>
      <c r="C18" s="7">
        <f t="shared" si="2"/>
        <v>1.06699</v>
      </c>
      <c r="D18" s="7">
        <f t="shared" si="2"/>
        <v>1.10201</v>
      </c>
      <c r="E18" s="7">
        <f t="shared" si="4"/>
        <v>1.13809</v>
      </c>
      <c r="F18" s="7">
        <f t="shared" si="4"/>
        <v>1.17526</v>
      </c>
      <c r="G18" s="7">
        <f t="shared" si="4"/>
        <v>1.21355</v>
      </c>
      <c r="H18" s="7">
        <f t="shared" si="4"/>
        <v>1.25299</v>
      </c>
      <c r="I18" s="7">
        <f t="shared" si="4"/>
        <v>1.29361</v>
      </c>
      <c r="J18" s="7">
        <f t="shared" si="4"/>
        <v>1.33544</v>
      </c>
      <c r="K18" s="7">
        <f t="shared" si="4"/>
        <v>1.37851</v>
      </c>
      <c r="L18" s="7">
        <f t="shared" si="4"/>
        <v>1.42287</v>
      </c>
      <c r="M18" s="7">
        <f t="shared" si="4"/>
        <v>1.46853</v>
      </c>
      <c r="N18" s="7">
        <f t="shared" si="4"/>
        <v>1.56396</v>
      </c>
      <c r="O18" s="7">
        <f t="shared" si="4"/>
        <v>1.66507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 s="4">
        <v>14</v>
      </c>
      <c r="B19" s="5">
        <f t="shared" si="2"/>
        <v>1.03557</v>
      </c>
      <c r="C19" s="5">
        <f t="shared" si="2"/>
        <v>1.07232</v>
      </c>
      <c r="D19" s="5">
        <f t="shared" si="2"/>
        <v>1.11028</v>
      </c>
      <c r="E19" s="5">
        <f t="shared" si="4"/>
        <v>1.14947</v>
      </c>
      <c r="F19" s="5">
        <f t="shared" si="4"/>
        <v>1.18995</v>
      </c>
      <c r="G19" s="5">
        <f t="shared" si="4"/>
        <v>1.23176</v>
      </c>
      <c r="H19" s="5">
        <f t="shared" si="4"/>
        <v>1.27492</v>
      </c>
      <c r="I19" s="5">
        <f t="shared" si="4"/>
        <v>1.31948</v>
      </c>
      <c r="J19" s="5">
        <f t="shared" si="4"/>
        <v>1.36548</v>
      </c>
      <c r="K19" s="5">
        <f t="shared" si="4"/>
        <v>1.41297</v>
      </c>
      <c r="L19" s="5">
        <f t="shared" si="4"/>
        <v>1.46199</v>
      </c>
      <c r="M19" s="5">
        <f t="shared" si="4"/>
        <v>1.51259</v>
      </c>
      <c r="N19" s="5">
        <f t="shared" si="4"/>
        <v>1.61869</v>
      </c>
      <c r="O19" s="5">
        <f t="shared" si="4"/>
        <v>1.73168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6">
        <v>15</v>
      </c>
      <c r="B20" s="7">
        <f t="shared" si="2"/>
        <v>1.03816</v>
      </c>
      <c r="C20" s="7">
        <f t="shared" si="2"/>
        <v>1.07768</v>
      </c>
      <c r="D20" s="7">
        <f t="shared" si="2"/>
        <v>1.1186</v>
      </c>
      <c r="E20" s="7">
        <f t="shared" si="4"/>
        <v>1.16097</v>
      </c>
      <c r="F20" s="7">
        <f t="shared" si="4"/>
        <v>1.20483</v>
      </c>
      <c r="G20" s="7">
        <f t="shared" si="4"/>
        <v>1.25023</v>
      </c>
      <c r="H20" s="7">
        <f t="shared" si="4"/>
        <v>1.29723</v>
      </c>
      <c r="I20" s="7">
        <f t="shared" si="4"/>
        <v>1.34587</v>
      </c>
      <c r="J20" s="7">
        <f t="shared" si="4"/>
        <v>1.39621</v>
      </c>
      <c r="K20" s="7">
        <f t="shared" si="4"/>
        <v>1.4483</v>
      </c>
      <c r="L20" s="7">
        <f t="shared" si="4"/>
        <v>1.5022</v>
      </c>
      <c r="M20" s="7">
        <f t="shared" si="4"/>
        <v>1.55797</v>
      </c>
      <c r="N20" s="7">
        <f t="shared" si="4"/>
        <v>1.67535</v>
      </c>
      <c r="O20" s="7">
        <f t="shared" si="4"/>
        <v>1.80094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 s="4">
        <v>16</v>
      </c>
      <c r="B21" s="5">
        <f t="shared" si="2"/>
        <v>1.04076</v>
      </c>
      <c r="C21" s="5">
        <f t="shared" si="2"/>
        <v>1.08307</v>
      </c>
      <c r="D21" s="5">
        <f t="shared" si="2"/>
        <v>1.12699</v>
      </c>
      <c r="E21" s="5">
        <f t="shared" si="4"/>
        <v>1.17258</v>
      </c>
      <c r="F21" s="5">
        <f t="shared" si="4"/>
        <v>1.21989</v>
      </c>
      <c r="G21" s="5">
        <f t="shared" si="4"/>
        <v>1.26899</v>
      </c>
      <c r="H21" s="5">
        <f t="shared" si="4"/>
        <v>1.31993</v>
      </c>
      <c r="I21" s="5">
        <f t="shared" si="4"/>
        <v>1.37279</v>
      </c>
      <c r="J21" s="5">
        <f t="shared" si="4"/>
        <v>1.42762</v>
      </c>
      <c r="K21" s="5">
        <f t="shared" si="4"/>
        <v>1.48451</v>
      </c>
      <c r="L21" s="5">
        <f t="shared" si="4"/>
        <v>1.54351</v>
      </c>
      <c r="M21" s="5">
        <f t="shared" si="4"/>
        <v>1.60471</v>
      </c>
      <c r="N21" s="5">
        <f t="shared" si="4"/>
        <v>1.73399</v>
      </c>
      <c r="O21" s="5">
        <f t="shared" si="4"/>
        <v>1.87298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 s="6">
        <v>17</v>
      </c>
      <c r="B22" s="7">
        <f t="shared" si="2"/>
        <v>1.04336</v>
      </c>
      <c r="C22" s="7">
        <f t="shared" si="2"/>
        <v>1.08849</v>
      </c>
      <c r="D22" s="7">
        <f t="shared" si="2"/>
        <v>1.13544</v>
      </c>
      <c r="E22" s="7">
        <f t="shared" si="4"/>
        <v>1.1843</v>
      </c>
      <c r="F22" s="7">
        <f t="shared" si="4"/>
        <v>1.23514</v>
      </c>
      <c r="G22" s="7">
        <f t="shared" si="4"/>
        <v>1.28802</v>
      </c>
      <c r="H22" s="7">
        <f t="shared" si="4"/>
        <v>1.34303</v>
      </c>
      <c r="I22" s="7">
        <f t="shared" si="4"/>
        <v>1.40024</v>
      </c>
      <c r="J22" s="7">
        <f t="shared" si="4"/>
        <v>1.45974</v>
      </c>
      <c r="K22" s="7">
        <f t="shared" si="4"/>
        <v>1.52162</v>
      </c>
      <c r="L22" s="7">
        <f t="shared" si="4"/>
        <v>1.58596</v>
      </c>
      <c r="M22" s="7">
        <f t="shared" si="4"/>
        <v>1.65285</v>
      </c>
      <c r="N22" s="7">
        <f t="shared" si="4"/>
        <v>1.79468</v>
      </c>
      <c r="O22" s="7">
        <f t="shared" si="4"/>
        <v>1.9479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2"/>
      <c r="AP22" s="2"/>
      <c r="AQ22" s="2"/>
      <c r="AR22" s="2"/>
      <c r="AS22" s="2"/>
      <c r="AT22" s="2"/>
      <c r="AU22" s="2"/>
      <c r="AV22" s="2"/>
    </row>
    <row r="23" spans="1:48" ht="12.75">
      <c r="A23" s="4">
        <v>18</v>
      </c>
      <c r="B23" s="5">
        <f t="shared" si="2"/>
        <v>1.04597</v>
      </c>
      <c r="C23" s="5">
        <f t="shared" si="2"/>
        <v>1.09393</v>
      </c>
      <c r="D23" s="5">
        <f t="shared" si="2"/>
        <v>1.14396</v>
      </c>
      <c r="E23" s="5">
        <f t="shared" si="4"/>
        <v>1.19615</v>
      </c>
      <c r="F23" s="5">
        <f t="shared" si="4"/>
        <v>1.25058</v>
      </c>
      <c r="G23" s="5">
        <f t="shared" si="4"/>
        <v>1.30734</v>
      </c>
      <c r="H23" s="5">
        <f t="shared" si="4"/>
        <v>1.36653</v>
      </c>
      <c r="I23" s="5">
        <f t="shared" si="4"/>
        <v>1.42825</v>
      </c>
      <c r="J23" s="5">
        <f t="shared" si="4"/>
        <v>1.49259</v>
      </c>
      <c r="K23" s="5">
        <f t="shared" si="4"/>
        <v>1.55966</v>
      </c>
      <c r="L23" s="5">
        <f t="shared" si="4"/>
        <v>1.62957</v>
      </c>
      <c r="M23" s="5">
        <f t="shared" si="4"/>
        <v>1.70243</v>
      </c>
      <c r="N23" s="5">
        <f t="shared" si="4"/>
        <v>1.85749</v>
      </c>
      <c r="O23" s="5">
        <f t="shared" si="4"/>
        <v>2.02582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2"/>
      <c r="AP23" s="2"/>
      <c r="AQ23" s="2"/>
      <c r="AR23" s="2"/>
      <c r="AS23" s="2"/>
      <c r="AT23" s="2"/>
      <c r="AU23" s="2"/>
      <c r="AV23" s="2"/>
    </row>
    <row r="24" spans="1:48" ht="12.75">
      <c r="A24" s="6">
        <v>19</v>
      </c>
      <c r="B24" s="7">
        <f t="shared" si="2"/>
        <v>1.04858</v>
      </c>
      <c r="C24" s="7">
        <f t="shared" si="2"/>
        <v>1.0994</v>
      </c>
      <c r="D24" s="7">
        <f t="shared" si="2"/>
        <v>1.15254</v>
      </c>
      <c r="E24" s="7">
        <f t="shared" si="4"/>
        <v>1.20811</v>
      </c>
      <c r="F24" s="7">
        <f t="shared" si="4"/>
        <v>1.26621</v>
      </c>
      <c r="G24" s="7">
        <f t="shared" si="4"/>
        <v>1.32695</v>
      </c>
      <c r="H24" s="7">
        <f t="shared" si="4"/>
        <v>1.39045</v>
      </c>
      <c r="I24" s="7">
        <f t="shared" si="4"/>
        <v>1.45681</v>
      </c>
      <c r="J24" s="7">
        <f t="shared" si="4"/>
        <v>1.52617</v>
      </c>
      <c r="K24" s="7">
        <f t="shared" si="4"/>
        <v>1.59865</v>
      </c>
      <c r="L24" s="7">
        <f t="shared" si="4"/>
        <v>1.67438</v>
      </c>
      <c r="M24" s="7">
        <f t="shared" si="4"/>
        <v>1.75351</v>
      </c>
      <c r="N24" s="7">
        <f t="shared" si="4"/>
        <v>1.9225</v>
      </c>
      <c r="O24" s="7">
        <f t="shared" si="4"/>
        <v>2.10685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2"/>
      <c r="AP24" s="2"/>
      <c r="AQ24" s="2"/>
      <c r="AR24" s="2"/>
      <c r="AS24" s="2"/>
      <c r="AT24" s="2"/>
      <c r="AU24" s="2"/>
      <c r="AV24" s="2"/>
    </row>
    <row r="25" spans="1:48" ht="12.75">
      <c r="A25" s="4">
        <v>20</v>
      </c>
      <c r="B25" s="5">
        <f t="shared" si="2"/>
        <v>1.05121</v>
      </c>
      <c r="C25" s="5">
        <f t="shared" si="2"/>
        <v>1.1049</v>
      </c>
      <c r="D25" s="5">
        <f t="shared" si="2"/>
        <v>1.16118</v>
      </c>
      <c r="E25" s="5">
        <f t="shared" si="4"/>
        <v>1.22019</v>
      </c>
      <c r="F25" s="5">
        <f t="shared" si="4"/>
        <v>1.28204</v>
      </c>
      <c r="G25" s="5">
        <f t="shared" si="4"/>
        <v>1.34686</v>
      </c>
      <c r="H25" s="5">
        <f t="shared" si="4"/>
        <v>1.41478</v>
      </c>
      <c r="I25" s="5">
        <f t="shared" si="4"/>
        <v>1.48595</v>
      </c>
      <c r="J25" s="5">
        <f t="shared" si="4"/>
        <v>1.56051</v>
      </c>
      <c r="K25" s="5">
        <f t="shared" si="4"/>
        <v>1.63862</v>
      </c>
      <c r="L25" s="5">
        <f t="shared" si="4"/>
        <v>1.72043</v>
      </c>
      <c r="M25" s="5">
        <f t="shared" si="4"/>
        <v>1.80611</v>
      </c>
      <c r="N25" s="5">
        <f t="shared" si="4"/>
        <v>1.98979</v>
      </c>
      <c r="O25" s="5">
        <f t="shared" si="4"/>
        <v>2.19112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2"/>
      <c r="AP25" s="2"/>
      <c r="AQ25" s="2"/>
      <c r="AR25" s="2"/>
      <c r="AS25" s="2"/>
      <c r="AT25" s="2"/>
      <c r="AU25" s="2"/>
      <c r="AV25" s="2"/>
    </row>
    <row r="26" spans="1:48" ht="12.75">
      <c r="A26" s="6">
        <v>21</v>
      </c>
      <c r="B26" s="7">
        <f t="shared" si="2"/>
        <v>1.05383</v>
      </c>
      <c r="C26" s="7">
        <f t="shared" si="2"/>
        <v>1.11042</v>
      </c>
      <c r="D26" s="7">
        <f t="shared" si="2"/>
        <v>1.16989</v>
      </c>
      <c r="E26" s="7">
        <f t="shared" si="4"/>
        <v>1.23239</v>
      </c>
      <c r="F26" s="7">
        <f t="shared" si="4"/>
        <v>1.29806</v>
      </c>
      <c r="G26" s="7">
        <f t="shared" si="4"/>
        <v>1.36706</v>
      </c>
      <c r="H26" s="7">
        <f t="shared" si="4"/>
        <v>1.43954</v>
      </c>
      <c r="I26" s="7">
        <f t="shared" si="4"/>
        <v>1.51567</v>
      </c>
      <c r="J26" s="7">
        <f t="shared" si="4"/>
        <v>1.59562</v>
      </c>
      <c r="K26" s="7">
        <f t="shared" si="4"/>
        <v>1.67958</v>
      </c>
      <c r="L26" s="7">
        <f t="shared" si="4"/>
        <v>1.76774</v>
      </c>
      <c r="M26" s="7">
        <f t="shared" si="4"/>
        <v>1.86029</v>
      </c>
      <c r="N26" s="7">
        <f t="shared" si="4"/>
        <v>2.05943</v>
      </c>
      <c r="O26" s="7">
        <f t="shared" si="4"/>
        <v>2.27877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2"/>
      <c r="AP26" s="2"/>
      <c r="AQ26" s="2"/>
      <c r="AR26" s="2"/>
      <c r="AS26" s="2"/>
      <c r="AT26" s="2"/>
      <c r="AU26" s="2"/>
      <c r="AV26" s="2"/>
    </row>
    <row r="27" spans="1:48" ht="12.75">
      <c r="A27" s="4">
        <v>22</v>
      </c>
      <c r="B27" s="5">
        <f t="shared" si="2"/>
        <v>1.05647</v>
      </c>
      <c r="C27" s="5">
        <f t="shared" si="2"/>
        <v>1.11597</v>
      </c>
      <c r="D27" s="5">
        <f t="shared" si="2"/>
        <v>1.17867</v>
      </c>
      <c r="E27" s="5">
        <f aca="true" t="shared" si="5" ref="E27:O36">ROUND((1+E$5)^$A27,5)</f>
        <v>1.24472</v>
      </c>
      <c r="F27" s="5">
        <f t="shared" si="5"/>
        <v>1.31429</v>
      </c>
      <c r="G27" s="5">
        <f t="shared" si="5"/>
        <v>1.38756</v>
      </c>
      <c r="H27" s="5">
        <f t="shared" si="5"/>
        <v>1.46473</v>
      </c>
      <c r="I27" s="5">
        <f t="shared" si="5"/>
        <v>1.54598</v>
      </c>
      <c r="J27" s="5">
        <f t="shared" si="5"/>
        <v>1.63152</v>
      </c>
      <c r="K27" s="5">
        <f t="shared" si="5"/>
        <v>1.72157</v>
      </c>
      <c r="L27" s="5">
        <f t="shared" si="5"/>
        <v>1.81635</v>
      </c>
      <c r="M27" s="5">
        <f t="shared" si="5"/>
        <v>1.9161</v>
      </c>
      <c r="N27" s="5">
        <f t="shared" si="5"/>
        <v>2.13151</v>
      </c>
      <c r="O27" s="5">
        <f t="shared" si="5"/>
        <v>2.36992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2"/>
      <c r="AP27" s="2"/>
      <c r="AQ27" s="2"/>
      <c r="AR27" s="2"/>
      <c r="AS27" s="2"/>
      <c r="AT27" s="2"/>
      <c r="AU27" s="2"/>
      <c r="AV27" s="2"/>
    </row>
    <row r="28" spans="1:48" ht="12.75">
      <c r="A28" s="6">
        <v>23</v>
      </c>
      <c r="B28" s="7">
        <f t="shared" si="2"/>
        <v>1.05911</v>
      </c>
      <c r="C28" s="7">
        <f t="shared" si="2"/>
        <v>1.12155</v>
      </c>
      <c r="D28" s="7">
        <f t="shared" si="2"/>
        <v>1.18751</v>
      </c>
      <c r="E28" s="7">
        <f t="shared" si="5"/>
        <v>1.25716</v>
      </c>
      <c r="F28" s="7">
        <f t="shared" si="5"/>
        <v>1.33072</v>
      </c>
      <c r="G28" s="7">
        <f t="shared" si="5"/>
        <v>1.40838</v>
      </c>
      <c r="H28" s="7">
        <f t="shared" si="5"/>
        <v>1.49036</v>
      </c>
      <c r="I28" s="7">
        <f t="shared" si="5"/>
        <v>1.5769</v>
      </c>
      <c r="J28" s="7">
        <f t="shared" si="5"/>
        <v>1.66823</v>
      </c>
      <c r="K28" s="7">
        <f t="shared" si="5"/>
        <v>1.76461</v>
      </c>
      <c r="L28" s="7">
        <f t="shared" si="5"/>
        <v>1.8663</v>
      </c>
      <c r="M28" s="7">
        <f t="shared" si="5"/>
        <v>1.97359</v>
      </c>
      <c r="N28" s="7">
        <f t="shared" si="5"/>
        <v>2.20611</v>
      </c>
      <c r="O28" s="7">
        <f t="shared" si="5"/>
        <v>2.46472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2"/>
      <c r="AP28" s="2"/>
      <c r="AQ28" s="2"/>
      <c r="AR28" s="2"/>
      <c r="AS28" s="2"/>
      <c r="AT28" s="2"/>
      <c r="AU28" s="2"/>
      <c r="AV28" s="2"/>
    </row>
    <row r="29" spans="1:48" ht="12.75">
      <c r="A29" s="4">
        <v>24</v>
      </c>
      <c r="B29" s="5">
        <f t="shared" si="2"/>
        <v>1.06176</v>
      </c>
      <c r="C29" s="5">
        <f t="shared" si="2"/>
        <v>1.12716</v>
      </c>
      <c r="D29" s="5">
        <f t="shared" si="2"/>
        <v>1.19641</v>
      </c>
      <c r="E29" s="5">
        <f t="shared" si="5"/>
        <v>1.26973</v>
      </c>
      <c r="F29" s="5">
        <f t="shared" si="5"/>
        <v>1.34735</v>
      </c>
      <c r="G29" s="5">
        <f t="shared" si="5"/>
        <v>1.4295</v>
      </c>
      <c r="H29" s="5">
        <f t="shared" si="5"/>
        <v>1.51644</v>
      </c>
      <c r="I29" s="5">
        <f t="shared" si="5"/>
        <v>1.60844</v>
      </c>
      <c r="J29" s="5">
        <f t="shared" si="5"/>
        <v>1.70577</v>
      </c>
      <c r="K29" s="5">
        <f t="shared" si="5"/>
        <v>1.80873</v>
      </c>
      <c r="L29" s="5">
        <f t="shared" si="5"/>
        <v>1.91763</v>
      </c>
      <c r="M29" s="5">
        <f t="shared" si="5"/>
        <v>2.03279</v>
      </c>
      <c r="N29" s="5">
        <f t="shared" si="5"/>
        <v>2.28333</v>
      </c>
      <c r="O29" s="5">
        <f t="shared" si="5"/>
        <v>2.5633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2"/>
      <c r="AP29" s="2"/>
      <c r="AQ29" s="2"/>
      <c r="AR29" s="2"/>
      <c r="AS29" s="2"/>
      <c r="AT29" s="2"/>
      <c r="AU29" s="2"/>
      <c r="AV29" s="2"/>
    </row>
    <row r="30" spans="1:48" ht="12.75">
      <c r="A30" s="6">
        <v>25</v>
      </c>
      <c r="B30" s="7">
        <f t="shared" si="2"/>
        <v>1.06441</v>
      </c>
      <c r="C30" s="7">
        <f t="shared" si="2"/>
        <v>1.1328</v>
      </c>
      <c r="D30" s="7">
        <f t="shared" si="2"/>
        <v>1.20539</v>
      </c>
      <c r="E30" s="7">
        <f t="shared" si="5"/>
        <v>1.28243</v>
      </c>
      <c r="F30" s="7">
        <f t="shared" si="5"/>
        <v>1.36419</v>
      </c>
      <c r="G30" s="7">
        <f t="shared" si="5"/>
        <v>1.45095</v>
      </c>
      <c r="H30" s="7">
        <f t="shared" si="5"/>
        <v>1.54298</v>
      </c>
      <c r="I30" s="7">
        <f t="shared" si="5"/>
        <v>1.64061</v>
      </c>
      <c r="J30" s="7">
        <f t="shared" si="5"/>
        <v>1.74415</v>
      </c>
      <c r="K30" s="7">
        <f t="shared" si="5"/>
        <v>1.85394</v>
      </c>
      <c r="L30" s="7">
        <f t="shared" si="5"/>
        <v>1.97036</v>
      </c>
      <c r="M30" s="7">
        <f t="shared" si="5"/>
        <v>2.09378</v>
      </c>
      <c r="N30" s="7">
        <f t="shared" si="5"/>
        <v>2.36324</v>
      </c>
      <c r="O30" s="7">
        <f t="shared" si="5"/>
        <v>2.66584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2"/>
      <c r="AP30" s="2"/>
      <c r="AQ30" s="2"/>
      <c r="AR30" s="2"/>
      <c r="AS30" s="2"/>
      <c r="AT30" s="2"/>
      <c r="AU30" s="2"/>
      <c r="AV30" s="2"/>
    </row>
    <row r="31" spans="1:48" ht="12.75">
      <c r="A31" s="4">
        <v>26</v>
      </c>
      <c r="B31" s="5">
        <f t="shared" si="2"/>
        <v>1.06707</v>
      </c>
      <c r="C31" s="5">
        <f t="shared" si="2"/>
        <v>1.13846</v>
      </c>
      <c r="D31" s="5">
        <f t="shared" si="2"/>
        <v>1.21443</v>
      </c>
      <c r="E31" s="5">
        <f t="shared" si="5"/>
        <v>1.29526</v>
      </c>
      <c r="F31" s="5">
        <f t="shared" si="5"/>
        <v>1.38125</v>
      </c>
      <c r="G31" s="5">
        <f t="shared" si="5"/>
        <v>1.47271</v>
      </c>
      <c r="H31" s="5">
        <f t="shared" si="5"/>
        <v>1.56998</v>
      </c>
      <c r="I31" s="5">
        <f t="shared" si="5"/>
        <v>1.67342</v>
      </c>
      <c r="J31" s="5">
        <f t="shared" si="5"/>
        <v>1.78339</v>
      </c>
      <c r="K31" s="5">
        <f t="shared" si="5"/>
        <v>1.90029</v>
      </c>
      <c r="L31" s="5">
        <f t="shared" si="5"/>
        <v>2.02455</v>
      </c>
      <c r="M31" s="5">
        <f t="shared" si="5"/>
        <v>2.15659</v>
      </c>
      <c r="N31" s="5">
        <f t="shared" si="5"/>
        <v>2.44596</v>
      </c>
      <c r="O31" s="5">
        <f t="shared" si="5"/>
        <v>2.77247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2"/>
      <c r="AP31" s="2"/>
      <c r="AQ31" s="2"/>
      <c r="AR31" s="2"/>
      <c r="AS31" s="2"/>
      <c r="AT31" s="2"/>
      <c r="AU31" s="2"/>
      <c r="AV31" s="2"/>
    </row>
    <row r="32" spans="1:48" ht="12.75">
      <c r="A32" s="6">
        <v>27</v>
      </c>
      <c r="B32" s="7">
        <f t="shared" si="2"/>
        <v>1.06974</v>
      </c>
      <c r="C32" s="7">
        <f t="shared" si="2"/>
        <v>1.14415</v>
      </c>
      <c r="D32" s="7">
        <f t="shared" si="2"/>
        <v>1.22354</v>
      </c>
      <c r="E32" s="7">
        <f t="shared" si="5"/>
        <v>1.30821</v>
      </c>
      <c r="F32" s="7">
        <f t="shared" si="5"/>
        <v>1.39851</v>
      </c>
      <c r="G32" s="7">
        <f t="shared" si="5"/>
        <v>1.4948</v>
      </c>
      <c r="H32" s="7">
        <f t="shared" si="5"/>
        <v>1.59746</v>
      </c>
      <c r="I32" s="7">
        <f t="shared" si="5"/>
        <v>1.70689</v>
      </c>
      <c r="J32" s="7">
        <f t="shared" si="5"/>
        <v>1.82352</v>
      </c>
      <c r="K32" s="7">
        <f t="shared" si="5"/>
        <v>1.9478</v>
      </c>
      <c r="L32" s="7">
        <f t="shared" si="5"/>
        <v>2.08022</v>
      </c>
      <c r="M32" s="7">
        <f t="shared" si="5"/>
        <v>2.22129</v>
      </c>
      <c r="N32" s="7">
        <f t="shared" si="5"/>
        <v>2.53157</v>
      </c>
      <c r="O32" s="7">
        <f t="shared" si="5"/>
        <v>2.88337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2"/>
      <c r="AP32" s="2"/>
      <c r="AQ32" s="2"/>
      <c r="AR32" s="2"/>
      <c r="AS32" s="2"/>
      <c r="AT32" s="2"/>
      <c r="AU32" s="2"/>
      <c r="AV32" s="2"/>
    </row>
    <row r="33" spans="1:48" ht="12.75">
      <c r="A33" s="4">
        <v>28</v>
      </c>
      <c r="B33" s="5">
        <f t="shared" si="2"/>
        <v>1.07241</v>
      </c>
      <c r="C33" s="5">
        <f t="shared" si="2"/>
        <v>1.14987</v>
      </c>
      <c r="D33" s="5">
        <f t="shared" si="2"/>
        <v>1.23271</v>
      </c>
      <c r="E33" s="5">
        <f t="shared" si="5"/>
        <v>1.32129</v>
      </c>
      <c r="F33" s="5">
        <f t="shared" si="5"/>
        <v>1.41599</v>
      </c>
      <c r="G33" s="5">
        <f t="shared" si="5"/>
        <v>1.51722</v>
      </c>
      <c r="H33" s="5">
        <f t="shared" si="5"/>
        <v>1.62541</v>
      </c>
      <c r="I33" s="5">
        <f t="shared" si="5"/>
        <v>1.74102</v>
      </c>
      <c r="J33" s="5">
        <f t="shared" si="5"/>
        <v>1.86454</v>
      </c>
      <c r="K33" s="5">
        <f t="shared" si="5"/>
        <v>1.9965</v>
      </c>
      <c r="L33" s="5">
        <f t="shared" si="5"/>
        <v>2.13743</v>
      </c>
      <c r="M33" s="5">
        <f t="shared" si="5"/>
        <v>2.28793</v>
      </c>
      <c r="N33" s="5">
        <f t="shared" si="5"/>
        <v>2.62017</v>
      </c>
      <c r="O33" s="5">
        <f t="shared" si="5"/>
        <v>2.9987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2"/>
      <c r="AP33" s="2"/>
      <c r="AQ33" s="2"/>
      <c r="AR33" s="2"/>
      <c r="AS33" s="2"/>
      <c r="AT33" s="2"/>
      <c r="AU33" s="2"/>
      <c r="AV33" s="2"/>
    </row>
    <row r="34" spans="1:48" ht="12.75">
      <c r="A34" s="6">
        <v>29</v>
      </c>
      <c r="B34" s="7">
        <f t="shared" si="2"/>
        <v>1.0751</v>
      </c>
      <c r="C34" s="7">
        <f t="shared" si="2"/>
        <v>1.15562</v>
      </c>
      <c r="D34" s="7">
        <f t="shared" si="2"/>
        <v>1.24196</v>
      </c>
      <c r="E34" s="7">
        <f t="shared" si="5"/>
        <v>1.3345</v>
      </c>
      <c r="F34" s="7">
        <f t="shared" si="5"/>
        <v>1.43369</v>
      </c>
      <c r="G34" s="7">
        <f t="shared" si="5"/>
        <v>1.53998</v>
      </c>
      <c r="H34" s="7">
        <f t="shared" si="5"/>
        <v>1.65386</v>
      </c>
      <c r="I34" s="7">
        <f t="shared" si="5"/>
        <v>1.77584</v>
      </c>
      <c r="J34" s="7">
        <f t="shared" si="5"/>
        <v>1.9065</v>
      </c>
      <c r="K34" s="7">
        <f t="shared" si="5"/>
        <v>2.04641</v>
      </c>
      <c r="L34" s="7">
        <f t="shared" si="5"/>
        <v>2.19621</v>
      </c>
      <c r="M34" s="7">
        <f t="shared" si="5"/>
        <v>2.35657</v>
      </c>
      <c r="N34" s="7">
        <f t="shared" si="5"/>
        <v>2.71188</v>
      </c>
      <c r="O34" s="7">
        <f t="shared" si="5"/>
        <v>3.11865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2"/>
      <c r="AP34" s="2"/>
      <c r="AQ34" s="2"/>
      <c r="AR34" s="2"/>
      <c r="AS34" s="2"/>
      <c r="AT34" s="2"/>
      <c r="AU34" s="2"/>
      <c r="AV34" s="2"/>
    </row>
    <row r="35" spans="1:48" ht="12.75">
      <c r="A35" s="4">
        <v>30</v>
      </c>
      <c r="B35" s="5">
        <f t="shared" si="2"/>
        <v>1.07778</v>
      </c>
      <c r="C35" s="5">
        <f t="shared" si="2"/>
        <v>1.1614</v>
      </c>
      <c r="D35" s="5">
        <f t="shared" si="2"/>
        <v>1.25127</v>
      </c>
      <c r="E35" s="5">
        <f t="shared" si="5"/>
        <v>1.34785</v>
      </c>
      <c r="F35" s="5">
        <f t="shared" si="5"/>
        <v>1.45161</v>
      </c>
      <c r="G35" s="5">
        <f t="shared" si="5"/>
        <v>1.56308</v>
      </c>
      <c r="H35" s="5">
        <f t="shared" si="5"/>
        <v>1.6828</v>
      </c>
      <c r="I35" s="5">
        <f t="shared" si="5"/>
        <v>1.81136</v>
      </c>
      <c r="J35" s="5">
        <f t="shared" si="5"/>
        <v>1.94939</v>
      </c>
      <c r="K35" s="5">
        <f t="shared" si="5"/>
        <v>2.09757</v>
      </c>
      <c r="L35" s="5">
        <f t="shared" si="5"/>
        <v>2.2566</v>
      </c>
      <c r="M35" s="5">
        <f t="shared" si="5"/>
        <v>2.42726</v>
      </c>
      <c r="N35" s="5">
        <f t="shared" si="5"/>
        <v>2.80679</v>
      </c>
      <c r="O35" s="5">
        <f t="shared" si="5"/>
        <v>3.2434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2"/>
      <c r="AP35" s="2"/>
      <c r="AQ35" s="2"/>
      <c r="AR35" s="2"/>
      <c r="AS35" s="2"/>
      <c r="AT35" s="2"/>
      <c r="AU35" s="2"/>
      <c r="AV35" s="2"/>
    </row>
    <row r="36" spans="1:48" ht="12.75">
      <c r="A36" s="6">
        <v>31</v>
      </c>
      <c r="B36" s="7">
        <f t="shared" si="2"/>
        <v>1.08048</v>
      </c>
      <c r="C36" s="7">
        <f t="shared" si="2"/>
        <v>1.16721</v>
      </c>
      <c r="D36" s="7">
        <f t="shared" si="2"/>
        <v>1.26066</v>
      </c>
      <c r="E36" s="7">
        <f t="shared" si="5"/>
        <v>1.36133</v>
      </c>
      <c r="F36" s="7">
        <f t="shared" si="5"/>
        <v>1.46976</v>
      </c>
      <c r="G36" s="7">
        <f t="shared" si="5"/>
        <v>1.58653</v>
      </c>
      <c r="H36" s="7">
        <f t="shared" si="5"/>
        <v>1.71225</v>
      </c>
      <c r="I36" s="7">
        <f t="shared" si="5"/>
        <v>1.84759</v>
      </c>
      <c r="J36" s="7">
        <f t="shared" si="5"/>
        <v>1.99325</v>
      </c>
      <c r="K36" s="7">
        <f t="shared" si="5"/>
        <v>2.15001</v>
      </c>
      <c r="L36" s="7">
        <f t="shared" si="5"/>
        <v>2.31866</v>
      </c>
      <c r="M36" s="7">
        <f t="shared" si="5"/>
        <v>2.50008</v>
      </c>
      <c r="N36" s="7">
        <f t="shared" si="5"/>
        <v>2.90503</v>
      </c>
      <c r="O36" s="7">
        <f t="shared" si="5"/>
        <v>3.37313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2"/>
      <c r="AP36" s="2"/>
      <c r="AQ36" s="2"/>
      <c r="AR36" s="2"/>
      <c r="AS36" s="2"/>
      <c r="AT36" s="2"/>
      <c r="AU36" s="2"/>
      <c r="AV36" s="2"/>
    </row>
    <row r="37" spans="1:48" ht="12.75">
      <c r="A37" s="4">
        <v>32</v>
      </c>
      <c r="B37" s="5">
        <f t="shared" si="2"/>
        <v>1.08318</v>
      </c>
      <c r="C37" s="5">
        <f t="shared" si="2"/>
        <v>1.17304</v>
      </c>
      <c r="D37" s="5">
        <f t="shared" si="2"/>
        <v>1.27011</v>
      </c>
      <c r="E37" s="5">
        <f aca="true" t="shared" si="6" ref="E37:O52">ROUND((1+E$5)^$A37,5)</f>
        <v>1.37494</v>
      </c>
      <c r="F37" s="5">
        <f t="shared" si="6"/>
        <v>1.48813</v>
      </c>
      <c r="G37" s="5">
        <f t="shared" si="6"/>
        <v>1.61032</v>
      </c>
      <c r="H37" s="5">
        <f t="shared" si="6"/>
        <v>1.74221</v>
      </c>
      <c r="I37" s="5">
        <f t="shared" si="6"/>
        <v>1.88454</v>
      </c>
      <c r="J37" s="5">
        <f t="shared" si="6"/>
        <v>2.0381</v>
      </c>
      <c r="K37" s="5">
        <f t="shared" si="6"/>
        <v>2.20376</v>
      </c>
      <c r="L37" s="5">
        <f t="shared" si="6"/>
        <v>2.38242</v>
      </c>
      <c r="M37" s="5">
        <f t="shared" si="6"/>
        <v>2.57508</v>
      </c>
      <c r="N37" s="5">
        <f t="shared" si="6"/>
        <v>3.00671</v>
      </c>
      <c r="O37" s="5">
        <f t="shared" si="6"/>
        <v>3.50806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2"/>
      <c r="AP37" s="2"/>
      <c r="AQ37" s="2"/>
      <c r="AR37" s="2"/>
      <c r="AS37" s="2"/>
      <c r="AT37" s="2"/>
      <c r="AU37" s="2"/>
      <c r="AV37" s="2"/>
    </row>
    <row r="38" spans="1:48" ht="12.75">
      <c r="A38" s="6">
        <v>33</v>
      </c>
      <c r="B38" s="7">
        <f t="shared" si="2"/>
        <v>1.08589</v>
      </c>
      <c r="C38" s="7">
        <f t="shared" si="2"/>
        <v>1.17891</v>
      </c>
      <c r="D38" s="7">
        <f t="shared" si="2"/>
        <v>1.27964</v>
      </c>
      <c r="E38" s="7">
        <f t="shared" si="6"/>
        <v>1.38869</v>
      </c>
      <c r="F38" s="7">
        <f t="shared" si="6"/>
        <v>1.50673</v>
      </c>
      <c r="G38" s="7">
        <f t="shared" si="6"/>
        <v>1.63448</v>
      </c>
      <c r="H38" s="7">
        <f t="shared" si="6"/>
        <v>1.7727</v>
      </c>
      <c r="I38" s="7">
        <f t="shared" si="6"/>
        <v>1.92223</v>
      </c>
      <c r="J38" s="7">
        <f t="shared" si="6"/>
        <v>2.08396</v>
      </c>
      <c r="K38" s="7">
        <f t="shared" si="6"/>
        <v>2.25885</v>
      </c>
      <c r="L38" s="7">
        <f t="shared" si="6"/>
        <v>2.44794</v>
      </c>
      <c r="M38" s="7">
        <f t="shared" si="6"/>
        <v>2.65234</v>
      </c>
      <c r="N38" s="7">
        <f t="shared" si="6"/>
        <v>3.11194</v>
      </c>
      <c r="O38" s="7">
        <f t="shared" si="6"/>
        <v>3.64838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"/>
      <c r="AP38" s="2"/>
      <c r="AQ38" s="2"/>
      <c r="AR38" s="2"/>
      <c r="AS38" s="2"/>
      <c r="AT38" s="2"/>
      <c r="AU38" s="2"/>
      <c r="AV38" s="2"/>
    </row>
    <row r="39" spans="1:48" ht="12.75">
      <c r="A39" s="4">
        <v>34</v>
      </c>
      <c r="B39" s="5">
        <f t="shared" si="2"/>
        <v>1.0886</v>
      </c>
      <c r="C39" s="5">
        <f t="shared" si="2"/>
        <v>1.1848</v>
      </c>
      <c r="D39" s="5">
        <f t="shared" si="2"/>
        <v>1.28923</v>
      </c>
      <c r="E39" s="5">
        <f t="shared" si="6"/>
        <v>1.40258</v>
      </c>
      <c r="F39" s="5">
        <f t="shared" si="6"/>
        <v>1.52557</v>
      </c>
      <c r="G39" s="5">
        <f t="shared" si="6"/>
        <v>1.659</v>
      </c>
      <c r="H39" s="5">
        <f t="shared" si="6"/>
        <v>1.80372</v>
      </c>
      <c r="I39" s="5">
        <f t="shared" si="6"/>
        <v>1.96068</v>
      </c>
      <c r="J39" s="5">
        <f t="shared" si="6"/>
        <v>2.13085</v>
      </c>
      <c r="K39" s="5">
        <f t="shared" si="6"/>
        <v>2.31532</v>
      </c>
      <c r="L39" s="5">
        <f t="shared" si="6"/>
        <v>2.51526</v>
      </c>
      <c r="M39" s="5">
        <f t="shared" si="6"/>
        <v>2.73191</v>
      </c>
      <c r="N39" s="5">
        <f t="shared" si="6"/>
        <v>3.22086</v>
      </c>
      <c r="O39" s="5">
        <f t="shared" si="6"/>
        <v>3.79432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"/>
      <c r="AP39" s="2"/>
      <c r="AQ39" s="2"/>
      <c r="AR39" s="2"/>
      <c r="AS39" s="2"/>
      <c r="AT39" s="2"/>
      <c r="AU39" s="2"/>
      <c r="AV39" s="2"/>
    </row>
    <row r="40" spans="1:48" ht="12.75">
      <c r="A40" s="6">
        <v>35</v>
      </c>
      <c r="B40" s="7">
        <f t="shared" si="2"/>
        <v>1.09132</v>
      </c>
      <c r="C40" s="7">
        <f t="shared" si="2"/>
        <v>1.19073</v>
      </c>
      <c r="D40" s="7">
        <f t="shared" si="2"/>
        <v>1.2989</v>
      </c>
      <c r="E40" s="7">
        <f t="shared" si="6"/>
        <v>1.4166</v>
      </c>
      <c r="F40" s="7">
        <f t="shared" si="6"/>
        <v>1.54464</v>
      </c>
      <c r="G40" s="7">
        <f t="shared" si="6"/>
        <v>1.68388</v>
      </c>
      <c r="H40" s="7">
        <f t="shared" si="6"/>
        <v>1.83529</v>
      </c>
      <c r="I40" s="7">
        <f t="shared" si="6"/>
        <v>1.99989</v>
      </c>
      <c r="J40" s="7">
        <f t="shared" si="6"/>
        <v>2.17879</v>
      </c>
      <c r="K40" s="7">
        <f t="shared" si="6"/>
        <v>2.37321</v>
      </c>
      <c r="L40" s="7">
        <f t="shared" si="6"/>
        <v>2.58443</v>
      </c>
      <c r="M40" s="7">
        <f t="shared" si="6"/>
        <v>2.81386</v>
      </c>
      <c r="N40" s="7">
        <f t="shared" si="6"/>
        <v>3.33359</v>
      </c>
      <c r="O40" s="7">
        <f t="shared" si="6"/>
        <v>3.94609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"/>
      <c r="AP40" s="2"/>
      <c r="AQ40" s="2"/>
      <c r="AR40" s="2"/>
      <c r="AS40" s="2"/>
      <c r="AT40" s="2"/>
      <c r="AU40" s="2"/>
      <c r="AV40" s="2"/>
    </row>
    <row r="41" spans="1:48" ht="12.75">
      <c r="A41" s="4">
        <v>36</v>
      </c>
      <c r="B41" s="5">
        <f t="shared" si="2"/>
        <v>1.09405</v>
      </c>
      <c r="C41" s="5">
        <f t="shared" si="2"/>
        <v>1.19668</v>
      </c>
      <c r="D41" s="5">
        <f t="shared" si="2"/>
        <v>1.30865</v>
      </c>
      <c r="E41" s="5">
        <f t="shared" si="6"/>
        <v>1.43077</v>
      </c>
      <c r="F41" s="5">
        <f t="shared" si="6"/>
        <v>1.56394</v>
      </c>
      <c r="G41" s="5">
        <f t="shared" si="6"/>
        <v>1.70914</v>
      </c>
      <c r="H41" s="5">
        <f t="shared" si="6"/>
        <v>1.86741</v>
      </c>
      <c r="I41" s="5">
        <f t="shared" si="6"/>
        <v>2.03989</v>
      </c>
      <c r="J41" s="5">
        <f t="shared" si="6"/>
        <v>2.22782</v>
      </c>
      <c r="K41" s="5">
        <f t="shared" si="6"/>
        <v>2.43254</v>
      </c>
      <c r="L41" s="5">
        <f t="shared" si="6"/>
        <v>2.6555</v>
      </c>
      <c r="M41" s="5">
        <f t="shared" si="6"/>
        <v>2.89828</v>
      </c>
      <c r="N41" s="5">
        <f t="shared" si="6"/>
        <v>3.45027</v>
      </c>
      <c r="O41" s="5">
        <f t="shared" si="6"/>
        <v>4.10393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2"/>
      <c r="AP41" s="2"/>
      <c r="AQ41" s="2"/>
      <c r="AR41" s="2"/>
      <c r="AS41" s="2"/>
      <c r="AT41" s="2"/>
      <c r="AU41" s="2"/>
      <c r="AV41" s="2"/>
    </row>
    <row r="42" spans="1:48" ht="12.75">
      <c r="A42" s="6">
        <v>37</v>
      </c>
      <c r="B42" s="7">
        <f t="shared" si="2"/>
        <v>1.09679</v>
      </c>
      <c r="C42" s="7">
        <f t="shared" si="2"/>
        <v>1.20266</v>
      </c>
      <c r="D42" s="7">
        <f t="shared" si="2"/>
        <v>1.31846</v>
      </c>
      <c r="E42" s="7">
        <f t="shared" si="6"/>
        <v>1.44508</v>
      </c>
      <c r="F42" s="7">
        <f t="shared" si="6"/>
        <v>1.58349</v>
      </c>
      <c r="G42" s="7">
        <f t="shared" si="6"/>
        <v>1.73478</v>
      </c>
      <c r="H42" s="7">
        <f t="shared" si="6"/>
        <v>1.90009</v>
      </c>
      <c r="I42" s="7">
        <f t="shared" si="6"/>
        <v>2.08069</v>
      </c>
      <c r="J42" s="7">
        <f t="shared" si="6"/>
        <v>2.27794</v>
      </c>
      <c r="K42" s="7">
        <f t="shared" si="6"/>
        <v>2.49335</v>
      </c>
      <c r="L42" s="7">
        <f t="shared" si="6"/>
        <v>2.72852</v>
      </c>
      <c r="M42" s="7">
        <f t="shared" si="6"/>
        <v>2.98523</v>
      </c>
      <c r="N42" s="7">
        <f t="shared" si="6"/>
        <v>3.57103</v>
      </c>
      <c r="O42" s="7">
        <f t="shared" si="6"/>
        <v>4.26809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2"/>
      <c r="AP42" s="2"/>
      <c r="AQ42" s="2"/>
      <c r="AR42" s="2"/>
      <c r="AS42" s="2"/>
      <c r="AT42" s="2"/>
      <c r="AU42" s="2"/>
      <c r="AV42" s="2"/>
    </row>
    <row r="43" spans="1:48" ht="12.75">
      <c r="A43" s="4">
        <v>38</v>
      </c>
      <c r="B43" s="5">
        <f t="shared" si="2"/>
        <v>1.09953</v>
      </c>
      <c r="C43" s="5">
        <f t="shared" si="2"/>
        <v>1.20868</v>
      </c>
      <c r="D43" s="5">
        <f t="shared" si="2"/>
        <v>1.32835</v>
      </c>
      <c r="E43" s="5">
        <f t="shared" si="6"/>
        <v>1.45953</v>
      </c>
      <c r="F43" s="5">
        <f t="shared" si="6"/>
        <v>1.60329</v>
      </c>
      <c r="G43" s="5">
        <f t="shared" si="6"/>
        <v>1.7608</v>
      </c>
      <c r="H43" s="5">
        <f t="shared" si="6"/>
        <v>1.93334</v>
      </c>
      <c r="I43" s="5">
        <f t="shared" si="6"/>
        <v>2.1223</v>
      </c>
      <c r="J43" s="5">
        <f t="shared" si="6"/>
        <v>2.3292</v>
      </c>
      <c r="K43" s="5">
        <f t="shared" si="6"/>
        <v>2.55568</v>
      </c>
      <c r="L43" s="5">
        <f t="shared" si="6"/>
        <v>2.80356</v>
      </c>
      <c r="M43" s="5">
        <f t="shared" si="6"/>
        <v>3.07478</v>
      </c>
      <c r="N43" s="5">
        <f t="shared" si="6"/>
        <v>3.69601</v>
      </c>
      <c r="O43" s="5">
        <f t="shared" si="6"/>
        <v>4.43881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2"/>
      <c r="AP43" s="2"/>
      <c r="AQ43" s="2"/>
      <c r="AR43" s="2"/>
      <c r="AS43" s="2"/>
      <c r="AT43" s="2"/>
      <c r="AU43" s="2"/>
      <c r="AV43" s="2"/>
    </row>
    <row r="44" spans="1:48" ht="12.75">
      <c r="A44" s="6">
        <v>39</v>
      </c>
      <c r="B44" s="7">
        <f t="shared" si="2"/>
        <v>1.10228</v>
      </c>
      <c r="C44" s="7">
        <f t="shared" si="2"/>
        <v>1.21472</v>
      </c>
      <c r="D44" s="7">
        <f t="shared" si="2"/>
        <v>1.33831</v>
      </c>
      <c r="E44" s="7">
        <f t="shared" si="6"/>
        <v>1.47412</v>
      </c>
      <c r="F44" s="7">
        <f t="shared" si="6"/>
        <v>1.62333</v>
      </c>
      <c r="G44" s="7">
        <f t="shared" si="6"/>
        <v>1.78721</v>
      </c>
      <c r="H44" s="7">
        <f t="shared" si="6"/>
        <v>1.96717</v>
      </c>
      <c r="I44" s="7">
        <f t="shared" si="6"/>
        <v>2.16474</v>
      </c>
      <c r="J44" s="7">
        <f t="shared" si="6"/>
        <v>2.3816</v>
      </c>
      <c r="K44" s="7">
        <f t="shared" si="6"/>
        <v>2.61957</v>
      </c>
      <c r="L44" s="7">
        <f t="shared" si="6"/>
        <v>2.88066</v>
      </c>
      <c r="M44" s="7">
        <f t="shared" si="6"/>
        <v>3.16703</v>
      </c>
      <c r="N44" s="7">
        <f t="shared" si="6"/>
        <v>3.82537</v>
      </c>
      <c r="O44" s="7">
        <f t="shared" si="6"/>
        <v>4.61637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2"/>
      <c r="AP44" s="2"/>
      <c r="AQ44" s="2"/>
      <c r="AR44" s="2"/>
      <c r="AS44" s="2"/>
      <c r="AT44" s="2"/>
      <c r="AU44" s="2"/>
      <c r="AV44" s="2"/>
    </row>
    <row r="45" spans="1:48" ht="12.75">
      <c r="A45" s="4">
        <v>40</v>
      </c>
      <c r="B45" s="5">
        <f t="shared" si="2"/>
        <v>1.10503</v>
      </c>
      <c r="C45" s="5">
        <f t="shared" si="2"/>
        <v>1.22079</v>
      </c>
      <c r="D45" s="5">
        <f t="shared" si="2"/>
        <v>1.34835</v>
      </c>
      <c r="E45" s="5">
        <f t="shared" si="6"/>
        <v>1.48886</v>
      </c>
      <c r="F45" s="5">
        <f t="shared" si="6"/>
        <v>1.64362</v>
      </c>
      <c r="G45" s="5">
        <f t="shared" si="6"/>
        <v>1.81402</v>
      </c>
      <c r="H45" s="5">
        <f t="shared" si="6"/>
        <v>2.0016</v>
      </c>
      <c r="I45" s="5">
        <f t="shared" si="6"/>
        <v>2.20804</v>
      </c>
      <c r="J45" s="5">
        <f t="shared" si="6"/>
        <v>2.43519</v>
      </c>
      <c r="K45" s="5">
        <f t="shared" si="6"/>
        <v>2.68506</v>
      </c>
      <c r="L45" s="5">
        <f t="shared" si="6"/>
        <v>2.95987</v>
      </c>
      <c r="M45" s="5">
        <f t="shared" si="6"/>
        <v>3.26204</v>
      </c>
      <c r="N45" s="5">
        <f t="shared" si="6"/>
        <v>3.95926</v>
      </c>
      <c r="O45" s="5">
        <f t="shared" si="6"/>
        <v>4.80102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2"/>
      <c r="AP45" s="2"/>
      <c r="AQ45" s="2"/>
      <c r="AR45" s="2"/>
      <c r="AS45" s="2"/>
      <c r="AT45" s="2"/>
      <c r="AU45" s="2"/>
      <c r="AV45" s="2"/>
    </row>
    <row r="46" spans="1:48" ht="12.75">
      <c r="A46" s="6">
        <v>41</v>
      </c>
      <c r="B46" s="7">
        <f t="shared" si="2"/>
        <v>1.1078</v>
      </c>
      <c r="C46" s="7">
        <f t="shared" si="2"/>
        <v>1.2269</v>
      </c>
      <c r="D46" s="7">
        <f t="shared" si="2"/>
        <v>1.35846</v>
      </c>
      <c r="E46" s="7">
        <f t="shared" si="6"/>
        <v>1.50375</v>
      </c>
      <c r="F46" s="7">
        <f t="shared" si="6"/>
        <v>1.66416</v>
      </c>
      <c r="G46" s="7">
        <f t="shared" si="6"/>
        <v>1.84123</v>
      </c>
      <c r="H46" s="7">
        <f t="shared" si="6"/>
        <v>2.03663</v>
      </c>
      <c r="I46" s="7">
        <f t="shared" si="6"/>
        <v>2.2522</v>
      </c>
      <c r="J46" s="7">
        <f t="shared" si="6"/>
        <v>2.48998</v>
      </c>
      <c r="K46" s="7">
        <f t="shared" si="6"/>
        <v>2.75219</v>
      </c>
      <c r="L46" s="7">
        <f t="shared" si="6"/>
        <v>3.04127</v>
      </c>
      <c r="M46" s="7">
        <f t="shared" si="6"/>
        <v>3.3599</v>
      </c>
      <c r="N46" s="7">
        <f t="shared" si="6"/>
        <v>4.09783</v>
      </c>
      <c r="O46" s="7">
        <f t="shared" si="6"/>
        <v>4.99306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2"/>
      <c r="AP46" s="2"/>
      <c r="AQ46" s="2"/>
      <c r="AR46" s="2"/>
      <c r="AS46" s="2"/>
      <c r="AT46" s="2"/>
      <c r="AU46" s="2"/>
      <c r="AV46" s="2"/>
    </row>
    <row r="47" spans="1:48" ht="12.75">
      <c r="A47" s="4">
        <v>42</v>
      </c>
      <c r="B47" s="5">
        <f aca="true" t="shared" si="7" ref="B47:O53">ROUND((1+B$5)^$A47,5)</f>
        <v>1.11057</v>
      </c>
      <c r="C47" s="5">
        <f t="shared" si="7"/>
        <v>1.23303</v>
      </c>
      <c r="D47" s="5">
        <f t="shared" si="7"/>
        <v>1.36865</v>
      </c>
      <c r="E47" s="5">
        <f t="shared" si="6"/>
        <v>1.51879</v>
      </c>
      <c r="F47" s="5">
        <f t="shared" si="6"/>
        <v>1.68497</v>
      </c>
      <c r="G47" s="5">
        <f t="shared" si="6"/>
        <v>1.86885</v>
      </c>
      <c r="H47" s="5">
        <f t="shared" si="6"/>
        <v>2.07227</v>
      </c>
      <c r="I47" s="5">
        <f t="shared" si="6"/>
        <v>2.29724</v>
      </c>
      <c r="J47" s="5">
        <f t="shared" si="6"/>
        <v>2.54601</v>
      </c>
      <c r="K47" s="5">
        <f t="shared" si="6"/>
        <v>2.821</v>
      </c>
      <c r="L47" s="5">
        <f t="shared" si="6"/>
        <v>3.12491</v>
      </c>
      <c r="M47" s="5">
        <f t="shared" si="6"/>
        <v>3.4607</v>
      </c>
      <c r="N47" s="5">
        <f t="shared" si="6"/>
        <v>4.24126</v>
      </c>
      <c r="O47" s="5">
        <f t="shared" si="6"/>
        <v>5.19278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2"/>
      <c r="AP47" s="2"/>
      <c r="AQ47" s="2"/>
      <c r="AR47" s="2"/>
      <c r="AS47" s="2"/>
      <c r="AT47" s="2"/>
      <c r="AU47" s="2"/>
      <c r="AV47" s="2"/>
    </row>
    <row r="48" spans="1:48" ht="12.75">
      <c r="A48" s="6">
        <v>43</v>
      </c>
      <c r="B48" s="7">
        <f t="shared" si="7"/>
        <v>1.11334</v>
      </c>
      <c r="C48" s="7">
        <f t="shared" si="7"/>
        <v>1.2392</v>
      </c>
      <c r="D48" s="7">
        <f t="shared" si="7"/>
        <v>1.37891</v>
      </c>
      <c r="E48" s="7">
        <f t="shared" si="6"/>
        <v>1.53398</v>
      </c>
      <c r="F48" s="7">
        <f t="shared" si="6"/>
        <v>1.70603</v>
      </c>
      <c r="G48" s="7">
        <f t="shared" si="6"/>
        <v>1.89688</v>
      </c>
      <c r="H48" s="7">
        <f t="shared" si="6"/>
        <v>2.10853</v>
      </c>
      <c r="I48" s="7">
        <f t="shared" si="6"/>
        <v>2.34319</v>
      </c>
      <c r="J48" s="7">
        <f t="shared" si="6"/>
        <v>2.60329</v>
      </c>
      <c r="K48" s="7">
        <f t="shared" si="6"/>
        <v>2.89152</v>
      </c>
      <c r="L48" s="7">
        <f t="shared" si="6"/>
        <v>3.21084</v>
      </c>
      <c r="M48" s="7">
        <f t="shared" si="6"/>
        <v>3.56452</v>
      </c>
      <c r="N48" s="7">
        <f t="shared" si="6"/>
        <v>4.3897</v>
      </c>
      <c r="O48" s="7">
        <f t="shared" si="6"/>
        <v>5.4005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2"/>
      <c r="AP48" s="2"/>
      <c r="AQ48" s="2"/>
      <c r="AR48" s="2"/>
      <c r="AS48" s="2"/>
      <c r="AT48" s="2"/>
      <c r="AU48" s="2"/>
      <c r="AV48" s="2"/>
    </row>
    <row r="49" spans="1:48" ht="12.75">
      <c r="A49" s="4">
        <v>44</v>
      </c>
      <c r="B49" s="5">
        <f t="shared" si="7"/>
        <v>1.11612</v>
      </c>
      <c r="C49" s="5">
        <f t="shared" si="7"/>
        <v>1.24539</v>
      </c>
      <c r="D49" s="5">
        <f t="shared" si="7"/>
        <v>1.38926</v>
      </c>
      <c r="E49" s="5">
        <f t="shared" si="6"/>
        <v>1.54932</v>
      </c>
      <c r="F49" s="5">
        <f t="shared" si="6"/>
        <v>1.72735</v>
      </c>
      <c r="G49" s="5">
        <f t="shared" si="6"/>
        <v>1.92533</v>
      </c>
      <c r="H49" s="5">
        <f t="shared" si="6"/>
        <v>2.14543</v>
      </c>
      <c r="I49" s="5">
        <f t="shared" si="6"/>
        <v>2.39005</v>
      </c>
      <c r="J49" s="5">
        <f t="shared" si="6"/>
        <v>2.66186</v>
      </c>
      <c r="K49" s="5">
        <f t="shared" si="6"/>
        <v>2.96381</v>
      </c>
      <c r="L49" s="5">
        <f t="shared" si="6"/>
        <v>3.29914</v>
      </c>
      <c r="M49" s="5">
        <f t="shared" si="6"/>
        <v>3.67145</v>
      </c>
      <c r="N49" s="5">
        <f t="shared" si="6"/>
        <v>4.54334</v>
      </c>
      <c r="O49" s="5">
        <f t="shared" si="6"/>
        <v>5.61652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2"/>
      <c r="AP49" s="2"/>
      <c r="AQ49" s="2"/>
      <c r="AR49" s="2"/>
      <c r="AS49" s="2"/>
      <c r="AT49" s="2"/>
      <c r="AU49" s="2"/>
      <c r="AV49" s="2"/>
    </row>
    <row r="50" spans="1:48" ht="12.75">
      <c r="A50" s="6">
        <v>45</v>
      </c>
      <c r="B50" s="7">
        <f t="shared" si="7"/>
        <v>1.11892</v>
      </c>
      <c r="C50" s="7">
        <f t="shared" si="7"/>
        <v>1.25162</v>
      </c>
      <c r="D50" s="7">
        <f t="shared" si="7"/>
        <v>1.39968</v>
      </c>
      <c r="E50" s="7">
        <f t="shared" si="6"/>
        <v>1.56481</v>
      </c>
      <c r="F50" s="7">
        <f t="shared" si="6"/>
        <v>1.74895</v>
      </c>
      <c r="G50" s="7">
        <f t="shared" si="6"/>
        <v>1.95421</v>
      </c>
      <c r="H50" s="7">
        <f t="shared" si="6"/>
        <v>2.18298</v>
      </c>
      <c r="I50" s="7">
        <f t="shared" si="6"/>
        <v>2.43785</v>
      </c>
      <c r="J50" s="7">
        <f t="shared" si="6"/>
        <v>2.72176</v>
      </c>
      <c r="K50" s="7">
        <f t="shared" si="6"/>
        <v>3.0379</v>
      </c>
      <c r="L50" s="7">
        <f t="shared" si="6"/>
        <v>3.38986</v>
      </c>
      <c r="M50" s="7">
        <f t="shared" si="6"/>
        <v>3.7816</v>
      </c>
      <c r="N50" s="7">
        <f t="shared" si="6"/>
        <v>4.70236</v>
      </c>
      <c r="O50" s="7">
        <f t="shared" si="6"/>
        <v>5.84118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2"/>
      <c r="AP50" s="2"/>
      <c r="AQ50" s="2"/>
      <c r="AR50" s="2"/>
      <c r="AS50" s="2"/>
      <c r="AT50" s="2"/>
      <c r="AU50" s="2"/>
      <c r="AV50" s="2"/>
    </row>
    <row r="51" spans="1:48" ht="12.75">
      <c r="A51" s="4">
        <v>46</v>
      </c>
      <c r="B51" s="5">
        <f t="shared" si="7"/>
        <v>1.12171</v>
      </c>
      <c r="C51" s="5">
        <f t="shared" si="7"/>
        <v>1.25788</v>
      </c>
      <c r="D51" s="5">
        <f t="shared" si="7"/>
        <v>1.41017</v>
      </c>
      <c r="E51" s="5">
        <f t="shared" si="6"/>
        <v>1.58046</v>
      </c>
      <c r="F51" s="5">
        <f t="shared" si="6"/>
        <v>1.77081</v>
      </c>
      <c r="G51" s="5">
        <f t="shared" si="6"/>
        <v>1.98353</v>
      </c>
      <c r="H51" s="5">
        <f t="shared" si="6"/>
        <v>2.22118</v>
      </c>
      <c r="I51" s="5">
        <f t="shared" si="6"/>
        <v>2.48661</v>
      </c>
      <c r="J51" s="5">
        <f t="shared" si="6"/>
        <v>2.783</v>
      </c>
      <c r="K51" s="5">
        <f t="shared" si="6"/>
        <v>3.11385</v>
      </c>
      <c r="L51" s="5">
        <f t="shared" si="6"/>
        <v>3.48309</v>
      </c>
      <c r="M51" s="5">
        <f t="shared" si="6"/>
        <v>3.89504</v>
      </c>
      <c r="N51" s="5">
        <f t="shared" si="6"/>
        <v>4.86694</v>
      </c>
      <c r="O51" s="5">
        <f t="shared" si="6"/>
        <v>6.07482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2"/>
      <c r="AP51" s="2"/>
      <c r="AQ51" s="2"/>
      <c r="AR51" s="2"/>
      <c r="AS51" s="2"/>
      <c r="AT51" s="2"/>
      <c r="AU51" s="2"/>
      <c r="AV51" s="2"/>
    </row>
    <row r="52" spans="1:48" ht="12.75">
      <c r="A52" s="6">
        <v>47</v>
      </c>
      <c r="B52" s="7">
        <f t="shared" si="7"/>
        <v>1.12452</v>
      </c>
      <c r="C52" s="7">
        <f t="shared" si="7"/>
        <v>1.26417</v>
      </c>
      <c r="D52" s="7">
        <f t="shared" si="7"/>
        <v>1.42075</v>
      </c>
      <c r="E52" s="7">
        <f t="shared" si="6"/>
        <v>1.59626</v>
      </c>
      <c r="F52" s="7">
        <f t="shared" si="6"/>
        <v>1.79294</v>
      </c>
      <c r="G52" s="7">
        <f t="shared" si="6"/>
        <v>2.01328</v>
      </c>
      <c r="H52" s="7">
        <f t="shared" si="6"/>
        <v>2.26005</v>
      </c>
      <c r="I52" s="7">
        <f t="shared" si="6"/>
        <v>2.53634</v>
      </c>
      <c r="J52" s="7">
        <f t="shared" si="6"/>
        <v>2.84561</v>
      </c>
      <c r="K52" s="7">
        <f t="shared" si="6"/>
        <v>3.1917</v>
      </c>
      <c r="L52" s="7">
        <f t="shared" si="6"/>
        <v>3.57887</v>
      </c>
      <c r="M52" s="7">
        <f t="shared" si="6"/>
        <v>4.0119</v>
      </c>
      <c r="N52" s="7">
        <f t="shared" si="6"/>
        <v>5.03728</v>
      </c>
      <c r="O52" s="7">
        <f t="shared" si="6"/>
        <v>6.31782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2"/>
      <c r="AP52" s="2"/>
      <c r="AQ52" s="2"/>
      <c r="AR52" s="2"/>
      <c r="AS52" s="2"/>
      <c r="AT52" s="2"/>
      <c r="AU52" s="2"/>
      <c r="AV52" s="2"/>
    </row>
    <row r="53" spans="1:48" ht="12.75">
      <c r="A53" s="4">
        <v>48</v>
      </c>
      <c r="B53" s="5">
        <f t="shared" si="7"/>
        <v>1.12733</v>
      </c>
      <c r="C53" s="5">
        <f t="shared" si="7"/>
        <v>1.27049</v>
      </c>
      <c r="D53" s="5">
        <f t="shared" si="7"/>
        <v>1.43141</v>
      </c>
      <c r="E53" s="5">
        <f t="shared" si="7"/>
        <v>1.61223</v>
      </c>
      <c r="F53" s="5">
        <f t="shared" si="7"/>
        <v>1.81535</v>
      </c>
      <c r="G53" s="5">
        <f t="shared" si="7"/>
        <v>2.04348</v>
      </c>
      <c r="H53" s="5">
        <f t="shared" si="7"/>
        <v>2.2996</v>
      </c>
      <c r="I53" s="5">
        <f t="shared" si="7"/>
        <v>2.58707</v>
      </c>
      <c r="J53" s="5">
        <f t="shared" si="7"/>
        <v>2.90964</v>
      </c>
      <c r="K53" s="5">
        <f t="shared" si="7"/>
        <v>3.27149</v>
      </c>
      <c r="L53" s="5">
        <f t="shared" si="7"/>
        <v>3.67729</v>
      </c>
      <c r="M53" s="5">
        <f t="shared" si="7"/>
        <v>4.13225</v>
      </c>
      <c r="N53" s="5">
        <f t="shared" si="7"/>
        <v>5.21359</v>
      </c>
      <c r="O53" s="5">
        <f t="shared" si="7"/>
        <v>6.57053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2"/>
      <c r="AP53" s="2"/>
      <c r="AQ53" s="2"/>
      <c r="AR53" s="2"/>
      <c r="AS53" s="2"/>
      <c r="AT53" s="2"/>
      <c r="AU53" s="2"/>
      <c r="AV53" s="2"/>
    </row>
    <row r="54" spans="2:48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2"/>
      <c r="AP54" s="2"/>
      <c r="AQ54" s="2"/>
      <c r="AR54" s="2"/>
      <c r="AS54" s="2"/>
      <c r="AT54" s="2"/>
      <c r="AU54" s="2"/>
      <c r="AV54" s="2"/>
    </row>
    <row r="55" spans="1:48" ht="12.75">
      <c r="A55" s="4" t="s">
        <v>0</v>
      </c>
      <c r="B55" s="13">
        <v>0.045</v>
      </c>
      <c r="C55" s="13">
        <f>B55+0.5%</f>
        <v>0.049999999999999996</v>
      </c>
      <c r="D55" s="13">
        <f aca="true" t="shared" si="8" ref="D55:O55">C55+0.5%</f>
        <v>0.05499999999999999</v>
      </c>
      <c r="E55" s="13">
        <f t="shared" si="8"/>
        <v>0.05999999999999999</v>
      </c>
      <c r="F55" s="13">
        <f t="shared" si="8"/>
        <v>0.06499999999999999</v>
      </c>
      <c r="G55" s="13">
        <f t="shared" si="8"/>
        <v>0.06999999999999999</v>
      </c>
      <c r="H55" s="13">
        <f t="shared" si="8"/>
        <v>0.075</v>
      </c>
      <c r="I55" s="13">
        <f t="shared" si="8"/>
        <v>0.08</v>
      </c>
      <c r="J55" s="13">
        <f t="shared" si="8"/>
        <v>0.085</v>
      </c>
      <c r="K55" s="13">
        <f t="shared" si="8"/>
        <v>0.09000000000000001</v>
      </c>
      <c r="L55" s="13">
        <f t="shared" si="8"/>
        <v>0.09500000000000001</v>
      </c>
      <c r="M55" s="13">
        <f t="shared" si="8"/>
        <v>0.10000000000000002</v>
      </c>
      <c r="N55" s="13">
        <f t="shared" si="8"/>
        <v>0.10500000000000002</v>
      </c>
      <c r="O55" s="13">
        <f t="shared" si="8"/>
        <v>0.11000000000000003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2"/>
      <c r="AP55" s="2"/>
      <c r="AQ55" s="2"/>
      <c r="AR55" s="2"/>
      <c r="AS55" s="2"/>
      <c r="AT55" s="2"/>
      <c r="AU55" s="2"/>
      <c r="AV55" s="2"/>
    </row>
    <row r="56" spans="1:48" ht="12.75">
      <c r="A56" s="6">
        <v>1</v>
      </c>
      <c r="B56" s="7">
        <f aca="true" t="shared" si="9" ref="B56:O56">ROUND((1+B$55)^$A6,5)</f>
        <v>1.045</v>
      </c>
      <c r="C56" s="7">
        <f t="shared" si="9"/>
        <v>1.05</v>
      </c>
      <c r="D56" s="7">
        <f t="shared" si="9"/>
        <v>1.055</v>
      </c>
      <c r="E56" s="7">
        <f t="shared" si="9"/>
        <v>1.06</v>
      </c>
      <c r="F56" s="7">
        <f t="shared" si="9"/>
        <v>1.065</v>
      </c>
      <c r="G56" s="7">
        <f t="shared" si="9"/>
        <v>1.07</v>
      </c>
      <c r="H56" s="7">
        <f t="shared" si="9"/>
        <v>1.075</v>
      </c>
      <c r="I56" s="7">
        <f t="shared" si="9"/>
        <v>1.08</v>
      </c>
      <c r="J56" s="7">
        <f t="shared" si="9"/>
        <v>1.085</v>
      </c>
      <c r="K56" s="7">
        <f t="shared" si="9"/>
        <v>1.09</v>
      </c>
      <c r="L56" s="7">
        <f t="shared" si="9"/>
        <v>1.095</v>
      </c>
      <c r="M56" s="7">
        <f t="shared" si="9"/>
        <v>1.1</v>
      </c>
      <c r="N56" s="7">
        <f t="shared" si="9"/>
        <v>1.105</v>
      </c>
      <c r="O56" s="7">
        <f t="shared" si="9"/>
        <v>1.11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2"/>
      <c r="AP56" s="2"/>
      <c r="AQ56" s="2"/>
      <c r="AR56" s="2"/>
      <c r="AS56" s="2"/>
      <c r="AT56" s="2"/>
      <c r="AU56" s="2"/>
      <c r="AV56" s="2"/>
    </row>
    <row r="57" spans="1:48" ht="12.75">
      <c r="A57" s="4">
        <v>2</v>
      </c>
      <c r="B57" s="5">
        <f aca="true" t="shared" si="10" ref="B57:O57">ROUND((1+B$55)^$A7,5)</f>
        <v>1.09203</v>
      </c>
      <c r="C57" s="5">
        <f t="shared" si="10"/>
        <v>1.1025</v>
      </c>
      <c r="D57" s="5">
        <f t="shared" si="10"/>
        <v>1.11303</v>
      </c>
      <c r="E57" s="5">
        <f t="shared" si="10"/>
        <v>1.1236</v>
      </c>
      <c r="F57" s="5">
        <f t="shared" si="10"/>
        <v>1.13423</v>
      </c>
      <c r="G57" s="5">
        <f t="shared" si="10"/>
        <v>1.1449</v>
      </c>
      <c r="H57" s="5">
        <f t="shared" si="10"/>
        <v>1.15563</v>
      </c>
      <c r="I57" s="5">
        <f t="shared" si="10"/>
        <v>1.1664</v>
      </c>
      <c r="J57" s="5">
        <f t="shared" si="10"/>
        <v>1.17723</v>
      </c>
      <c r="K57" s="5">
        <f t="shared" si="10"/>
        <v>1.1881</v>
      </c>
      <c r="L57" s="5">
        <f t="shared" si="10"/>
        <v>1.19903</v>
      </c>
      <c r="M57" s="5">
        <f t="shared" si="10"/>
        <v>1.21</v>
      </c>
      <c r="N57" s="5">
        <f t="shared" si="10"/>
        <v>1.22103</v>
      </c>
      <c r="O57" s="5">
        <f t="shared" si="10"/>
        <v>1.2321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2"/>
      <c r="AP57" s="2"/>
      <c r="AQ57" s="2"/>
      <c r="AR57" s="2"/>
      <c r="AS57" s="2"/>
      <c r="AT57" s="2"/>
      <c r="AU57" s="2"/>
      <c r="AV57" s="2"/>
    </row>
    <row r="58" spans="1:48" ht="12.75">
      <c r="A58" s="6">
        <v>3</v>
      </c>
      <c r="B58" s="7">
        <f aca="true" t="shared" si="11" ref="B58:O58">ROUND((1+B$55)^$A8,5)</f>
        <v>1.14117</v>
      </c>
      <c r="C58" s="7">
        <f t="shared" si="11"/>
        <v>1.15763</v>
      </c>
      <c r="D58" s="7">
        <f t="shared" si="11"/>
        <v>1.17424</v>
      </c>
      <c r="E58" s="7">
        <f t="shared" si="11"/>
        <v>1.19102</v>
      </c>
      <c r="F58" s="7">
        <f t="shared" si="11"/>
        <v>1.20795</v>
      </c>
      <c r="G58" s="7">
        <f t="shared" si="11"/>
        <v>1.22504</v>
      </c>
      <c r="H58" s="7">
        <f t="shared" si="11"/>
        <v>1.2423</v>
      </c>
      <c r="I58" s="7">
        <f t="shared" si="11"/>
        <v>1.25971</v>
      </c>
      <c r="J58" s="7">
        <f t="shared" si="11"/>
        <v>1.27729</v>
      </c>
      <c r="K58" s="7">
        <f t="shared" si="11"/>
        <v>1.29503</v>
      </c>
      <c r="L58" s="7">
        <f t="shared" si="11"/>
        <v>1.31293</v>
      </c>
      <c r="M58" s="7">
        <f t="shared" si="11"/>
        <v>1.331</v>
      </c>
      <c r="N58" s="7">
        <f t="shared" si="11"/>
        <v>1.34923</v>
      </c>
      <c r="O58" s="7">
        <f t="shared" si="11"/>
        <v>1.36763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2"/>
      <c r="AP58" s="2"/>
      <c r="AQ58" s="2"/>
      <c r="AR58" s="2"/>
      <c r="AS58" s="2"/>
      <c r="AT58" s="2"/>
      <c r="AU58" s="2"/>
      <c r="AV58" s="2"/>
    </row>
    <row r="59" spans="1:48" ht="12.75">
      <c r="A59" s="4">
        <v>4</v>
      </c>
      <c r="B59" s="5">
        <f aca="true" t="shared" si="12" ref="B59:O59">ROUND((1+B$55)^$A9,5)</f>
        <v>1.19252</v>
      </c>
      <c r="C59" s="5">
        <f t="shared" si="12"/>
        <v>1.21551</v>
      </c>
      <c r="D59" s="5">
        <f t="shared" si="12"/>
        <v>1.23882</v>
      </c>
      <c r="E59" s="5">
        <f t="shared" si="12"/>
        <v>1.26248</v>
      </c>
      <c r="F59" s="5">
        <f t="shared" si="12"/>
        <v>1.28647</v>
      </c>
      <c r="G59" s="5">
        <f t="shared" si="12"/>
        <v>1.3108</v>
      </c>
      <c r="H59" s="5">
        <f t="shared" si="12"/>
        <v>1.33547</v>
      </c>
      <c r="I59" s="5">
        <f t="shared" si="12"/>
        <v>1.36049</v>
      </c>
      <c r="J59" s="5">
        <f t="shared" si="12"/>
        <v>1.38586</v>
      </c>
      <c r="K59" s="5">
        <f t="shared" si="12"/>
        <v>1.41158</v>
      </c>
      <c r="L59" s="5">
        <f t="shared" si="12"/>
        <v>1.43766</v>
      </c>
      <c r="M59" s="5">
        <f t="shared" si="12"/>
        <v>1.4641</v>
      </c>
      <c r="N59" s="5">
        <f t="shared" si="12"/>
        <v>1.4909</v>
      </c>
      <c r="O59" s="5">
        <f t="shared" si="12"/>
        <v>1.51807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2"/>
      <c r="AP59" s="2"/>
      <c r="AQ59" s="2"/>
      <c r="AR59" s="2"/>
      <c r="AS59" s="2"/>
      <c r="AT59" s="2"/>
      <c r="AU59" s="2"/>
      <c r="AV59" s="2"/>
    </row>
    <row r="60" spans="1:48" ht="12.75">
      <c r="A60" s="6">
        <v>5</v>
      </c>
      <c r="B60" s="7">
        <f aca="true" t="shared" si="13" ref="B60:O60">ROUND((1+B$55)^$A10,5)</f>
        <v>1.24618</v>
      </c>
      <c r="C60" s="7">
        <f t="shared" si="13"/>
        <v>1.27628</v>
      </c>
      <c r="D60" s="7">
        <f t="shared" si="13"/>
        <v>1.30696</v>
      </c>
      <c r="E60" s="7">
        <f t="shared" si="13"/>
        <v>1.33823</v>
      </c>
      <c r="F60" s="7">
        <f t="shared" si="13"/>
        <v>1.37009</v>
      </c>
      <c r="G60" s="7">
        <f t="shared" si="13"/>
        <v>1.40255</v>
      </c>
      <c r="H60" s="7">
        <f t="shared" si="13"/>
        <v>1.43563</v>
      </c>
      <c r="I60" s="7">
        <f t="shared" si="13"/>
        <v>1.46933</v>
      </c>
      <c r="J60" s="7">
        <f t="shared" si="13"/>
        <v>1.50366</v>
      </c>
      <c r="K60" s="7">
        <f t="shared" si="13"/>
        <v>1.53862</v>
      </c>
      <c r="L60" s="7">
        <f t="shared" si="13"/>
        <v>1.57424</v>
      </c>
      <c r="M60" s="7">
        <f t="shared" si="13"/>
        <v>1.61051</v>
      </c>
      <c r="N60" s="7">
        <f t="shared" si="13"/>
        <v>1.64745</v>
      </c>
      <c r="O60" s="7">
        <f t="shared" si="13"/>
        <v>1.68506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2"/>
      <c r="AP60" s="2"/>
      <c r="AQ60" s="2"/>
      <c r="AR60" s="2"/>
      <c r="AS60" s="2"/>
      <c r="AT60" s="2"/>
      <c r="AU60" s="2"/>
      <c r="AV60" s="2"/>
    </row>
    <row r="61" spans="1:48" ht="12.75">
      <c r="A61" s="4">
        <v>6</v>
      </c>
      <c r="B61" s="5">
        <f aca="true" t="shared" si="14" ref="B61:O61">ROUND((1+B$55)^$A11,5)</f>
        <v>1.30226</v>
      </c>
      <c r="C61" s="5">
        <f t="shared" si="14"/>
        <v>1.3401</v>
      </c>
      <c r="D61" s="5">
        <f t="shared" si="14"/>
        <v>1.37884</v>
      </c>
      <c r="E61" s="5">
        <f t="shared" si="14"/>
        <v>1.41852</v>
      </c>
      <c r="F61" s="5">
        <f t="shared" si="14"/>
        <v>1.45914</v>
      </c>
      <c r="G61" s="5">
        <f t="shared" si="14"/>
        <v>1.50073</v>
      </c>
      <c r="H61" s="5">
        <f t="shared" si="14"/>
        <v>1.5433</v>
      </c>
      <c r="I61" s="5">
        <f t="shared" si="14"/>
        <v>1.58687</v>
      </c>
      <c r="J61" s="5">
        <f t="shared" si="14"/>
        <v>1.63147</v>
      </c>
      <c r="K61" s="5">
        <f t="shared" si="14"/>
        <v>1.6771</v>
      </c>
      <c r="L61" s="5">
        <f t="shared" si="14"/>
        <v>1.72379</v>
      </c>
      <c r="M61" s="5">
        <f t="shared" si="14"/>
        <v>1.77156</v>
      </c>
      <c r="N61" s="5">
        <f t="shared" si="14"/>
        <v>1.82043</v>
      </c>
      <c r="O61" s="5">
        <f t="shared" si="14"/>
        <v>1.87041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2"/>
      <c r="AP61" s="2"/>
      <c r="AQ61" s="2"/>
      <c r="AR61" s="2"/>
      <c r="AS61" s="2"/>
      <c r="AT61" s="2"/>
      <c r="AU61" s="2"/>
      <c r="AV61" s="2"/>
    </row>
    <row r="62" spans="1:48" ht="12.75">
      <c r="A62" s="6">
        <v>7</v>
      </c>
      <c r="B62" s="7">
        <f aca="true" t="shared" si="15" ref="B62:O62">ROUND((1+B$55)^$A12,5)</f>
        <v>1.36086</v>
      </c>
      <c r="C62" s="7">
        <f t="shared" si="15"/>
        <v>1.4071</v>
      </c>
      <c r="D62" s="7">
        <f t="shared" si="15"/>
        <v>1.45468</v>
      </c>
      <c r="E62" s="7">
        <f t="shared" si="15"/>
        <v>1.50363</v>
      </c>
      <c r="F62" s="7">
        <f t="shared" si="15"/>
        <v>1.55399</v>
      </c>
      <c r="G62" s="7">
        <f t="shared" si="15"/>
        <v>1.60578</v>
      </c>
      <c r="H62" s="7">
        <f t="shared" si="15"/>
        <v>1.65905</v>
      </c>
      <c r="I62" s="7">
        <f t="shared" si="15"/>
        <v>1.71382</v>
      </c>
      <c r="J62" s="7">
        <f t="shared" si="15"/>
        <v>1.77014</v>
      </c>
      <c r="K62" s="7">
        <f t="shared" si="15"/>
        <v>1.82804</v>
      </c>
      <c r="L62" s="7">
        <f t="shared" si="15"/>
        <v>1.88755</v>
      </c>
      <c r="M62" s="7">
        <f t="shared" si="15"/>
        <v>1.94872</v>
      </c>
      <c r="N62" s="7">
        <f t="shared" si="15"/>
        <v>2.01157</v>
      </c>
      <c r="O62" s="7">
        <f t="shared" si="15"/>
        <v>2.07616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2"/>
      <c r="AP62" s="2"/>
      <c r="AQ62" s="2"/>
      <c r="AR62" s="2"/>
      <c r="AS62" s="2"/>
      <c r="AT62" s="2"/>
      <c r="AU62" s="2"/>
      <c r="AV62" s="2"/>
    </row>
    <row r="63" spans="1:48" ht="12.75">
      <c r="A63" s="4">
        <v>8</v>
      </c>
      <c r="B63" s="5">
        <f aca="true" t="shared" si="16" ref="B63:O63">ROUND((1+B$55)^$A13,5)</f>
        <v>1.4221</v>
      </c>
      <c r="C63" s="5">
        <f t="shared" si="16"/>
        <v>1.47746</v>
      </c>
      <c r="D63" s="5">
        <f t="shared" si="16"/>
        <v>1.53469</v>
      </c>
      <c r="E63" s="5">
        <f t="shared" si="16"/>
        <v>1.59385</v>
      </c>
      <c r="F63" s="5">
        <f t="shared" si="16"/>
        <v>1.655</v>
      </c>
      <c r="G63" s="5">
        <f t="shared" si="16"/>
        <v>1.71819</v>
      </c>
      <c r="H63" s="5">
        <f t="shared" si="16"/>
        <v>1.78348</v>
      </c>
      <c r="I63" s="5">
        <f t="shared" si="16"/>
        <v>1.85093</v>
      </c>
      <c r="J63" s="5">
        <f t="shared" si="16"/>
        <v>1.9206</v>
      </c>
      <c r="K63" s="5">
        <f t="shared" si="16"/>
        <v>1.99256</v>
      </c>
      <c r="L63" s="5">
        <f t="shared" si="16"/>
        <v>2.06687</v>
      </c>
      <c r="M63" s="5">
        <f t="shared" si="16"/>
        <v>2.14359</v>
      </c>
      <c r="N63" s="5">
        <f t="shared" si="16"/>
        <v>2.22279</v>
      </c>
      <c r="O63" s="5">
        <f t="shared" si="16"/>
        <v>2.30454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2"/>
      <c r="AP63" s="2"/>
      <c r="AQ63" s="2"/>
      <c r="AR63" s="2"/>
      <c r="AS63" s="2"/>
      <c r="AT63" s="2"/>
      <c r="AU63" s="2"/>
      <c r="AV63" s="2"/>
    </row>
    <row r="64" spans="1:48" ht="12.75">
      <c r="A64" s="6">
        <v>9</v>
      </c>
      <c r="B64" s="7">
        <f aca="true" t="shared" si="17" ref="B64:O64">ROUND((1+B$55)^$A14,5)</f>
        <v>1.4861</v>
      </c>
      <c r="C64" s="7">
        <f t="shared" si="17"/>
        <v>1.55133</v>
      </c>
      <c r="D64" s="7">
        <f t="shared" si="17"/>
        <v>1.61909</v>
      </c>
      <c r="E64" s="7">
        <f t="shared" si="17"/>
        <v>1.68948</v>
      </c>
      <c r="F64" s="7">
        <f t="shared" si="17"/>
        <v>1.76257</v>
      </c>
      <c r="G64" s="7">
        <f t="shared" si="17"/>
        <v>1.83846</v>
      </c>
      <c r="H64" s="7">
        <f t="shared" si="17"/>
        <v>1.91724</v>
      </c>
      <c r="I64" s="7">
        <f t="shared" si="17"/>
        <v>1.999</v>
      </c>
      <c r="J64" s="7">
        <f t="shared" si="17"/>
        <v>2.08386</v>
      </c>
      <c r="K64" s="7">
        <f t="shared" si="17"/>
        <v>2.17189</v>
      </c>
      <c r="L64" s="7">
        <f t="shared" si="17"/>
        <v>2.26322</v>
      </c>
      <c r="M64" s="7">
        <f t="shared" si="17"/>
        <v>2.35795</v>
      </c>
      <c r="N64" s="7">
        <f t="shared" si="17"/>
        <v>2.45618</v>
      </c>
      <c r="O64" s="7">
        <f t="shared" si="17"/>
        <v>2.55804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2"/>
      <c r="AP64" s="2"/>
      <c r="AQ64" s="2"/>
      <c r="AR64" s="2"/>
      <c r="AS64" s="2"/>
      <c r="AT64" s="2"/>
      <c r="AU64" s="2"/>
      <c r="AV64" s="2"/>
    </row>
    <row r="65" spans="1:48" ht="12.75">
      <c r="A65" s="4">
        <v>10</v>
      </c>
      <c r="B65" s="5">
        <f aca="true" t="shared" si="18" ref="B65:O65">ROUND((1+B$55)^$A15,5)</f>
        <v>1.55297</v>
      </c>
      <c r="C65" s="5">
        <f t="shared" si="18"/>
        <v>1.62889</v>
      </c>
      <c r="D65" s="5">
        <f t="shared" si="18"/>
        <v>1.70814</v>
      </c>
      <c r="E65" s="5">
        <f t="shared" si="18"/>
        <v>1.79085</v>
      </c>
      <c r="F65" s="5">
        <f t="shared" si="18"/>
        <v>1.87714</v>
      </c>
      <c r="G65" s="5">
        <f t="shared" si="18"/>
        <v>1.96715</v>
      </c>
      <c r="H65" s="5">
        <f t="shared" si="18"/>
        <v>2.06103</v>
      </c>
      <c r="I65" s="5">
        <f t="shared" si="18"/>
        <v>2.15892</v>
      </c>
      <c r="J65" s="5">
        <f t="shared" si="18"/>
        <v>2.26098</v>
      </c>
      <c r="K65" s="5">
        <f t="shared" si="18"/>
        <v>2.36736</v>
      </c>
      <c r="L65" s="5">
        <f t="shared" si="18"/>
        <v>2.47823</v>
      </c>
      <c r="M65" s="5">
        <f t="shared" si="18"/>
        <v>2.59374</v>
      </c>
      <c r="N65" s="5">
        <f t="shared" si="18"/>
        <v>2.71408</v>
      </c>
      <c r="O65" s="5">
        <f t="shared" si="18"/>
        <v>2.83942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2"/>
      <c r="AP65" s="2"/>
      <c r="AQ65" s="2"/>
      <c r="AR65" s="2"/>
      <c r="AS65" s="2"/>
      <c r="AT65" s="2"/>
      <c r="AU65" s="2"/>
      <c r="AV65" s="2"/>
    </row>
    <row r="66" spans="1:48" ht="12.75">
      <c r="A66" s="6">
        <v>11</v>
      </c>
      <c r="B66" s="7">
        <f aca="true" t="shared" si="19" ref="B66:O66">ROUND((1+B$55)^$A16,5)</f>
        <v>1.62285</v>
      </c>
      <c r="C66" s="7">
        <f t="shared" si="19"/>
        <v>1.71034</v>
      </c>
      <c r="D66" s="7">
        <f t="shared" si="19"/>
        <v>1.80209</v>
      </c>
      <c r="E66" s="7">
        <f t="shared" si="19"/>
        <v>1.8983</v>
      </c>
      <c r="F66" s="7">
        <f t="shared" si="19"/>
        <v>1.99915</v>
      </c>
      <c r="G66" s="7">
        <f t="shared" si="19"/>
        <v>2.10485</v>
      </c>
      <c r="H66" s="7">
        <f t="shared" si="19"/>
        <v>2.21561</v>
      </c>
      <c r="I66" s="7">
        <f t="shared" si="19"/>
        <v>2.33164</v>
      </c>
      <c r="J66" s="7">
        <f t="shared" si="19"/>
        <v>2.45317</v>
      </c>
      <c r="K66" s="7">
        <f t="shared" si="19"/>
        <v>2.58043</v>
      </c>
      <c r="L66" s="7">
        <f t="shared" si="19"/>
        <v>2.71366</v>
      </c>
      <c r="M66" s="7">
        <f t="shared" si="19"/>
        <v>2.85312</v>
      </c>
      <c r="N66" s="7">
        <f t="shared" si="19"/>
        <v>2.99906</v>
      </c>
      <c r="O66" s="7">
        <f t="shared" si="19"/>
        <v>3.15176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2"/>
      <c r="AP66" s="2"/>
      <c r="AQ66" s="2"/>
      <c r="AR66" s="2"/>
      <c r="AS66" s="2"/>
      <c r="AT66" s="2"/>
      <c r="AU66" s="2"/>
      <c r="AV66" s="2"/>
    </row>
    <row r="67" spans="1:48" ht="12.75">
      <c r="A67" s="4">
        <v>12</v>
      </c>
      <c r="B67" s="5">
        <f aca="true" t="shared" si="20" ref="B67:O67">ROUND((1+B$55)^$A17,5)</f>
        <v>1.69588</v>
      </c>
      <c r="C67" s="5">
        <f t="shared" si="20"/>
        <v>1.79586</v>
      </c>
      <c r="D67" s="5">
        <f t="shared" si="20"/>
        <v>1.90121</v>
      </c>
      <c r="E67" s="5">
        <f t="shared" si="20"/>
        <v>2.0122</v>
      </c>
      <c r="F67" s="5">
        <f t="shared" si="20"/>
        <v>2.1291</v>
      </c>
      <c r="G67" s="5">
        <f t="shared" si="20"/>
        <v>2.25219</v>
      </c>
      <c r="H67" s="5">
        <f t="shared" si="20"/>
        <v>2.38178</v>
      </c>
      <c r="I67" s="5">
        <f t="shared" si="20"/>
        <v>2.51817</v>
      </c>
      <c r="J67" s="5">
        <f t="shared" si="20"/>
        <v>2.66169</v>
      </c>
      <c r="K67" s="5">
        <f t="shared" si="20"/>
        <v>2.81266</v>
      </c>
      <c r="L67" s="5">
        <f t="shared" si="20"/>
        <v>2.97146</v>
      </c>
      <c r="M67" s="5">
        <f t="shared" si="20"/>
        <v>3.13843</v>
      </c>
      <c r="N67" s="5">
        <f t="shared" si="20"/>
        <v>3.31396</v>
      </c>
      <c r="O67" s="5">
        <f t="shared" si="20"/>
        <v>3.49845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2"/>
      <c r="AP67" s="2"/>
      <c r="AQ67" s="2"/>
      <c r="AR67" s="2"/>
      <c r="AS67" s="2"/>
      <c r="AT67" s="2"/>
      <c r="AU67" s="2"/>
      <c r="AV67" s="2"/>
    </row>
    <row r="68" spans="1:48" ht="12.75">
      <c r="A68" s="6">
        <v>13</v>
      </c>
      <c r="B68" s="7">
        <f aca="true" t="shared" si="21" ref="B68:O68">ROUND((1+B$55)^$A18,5)</f>
        <v>1.7722</v>
      </c>
      <c r="C68" s="7">
        <f t="shared" si="21"/>
        <v>1.88565</v>
      </c>
      <c r="D68" s="7">
        <f t="shared" si="21"/>
        <v>2.00577</v>
      </c>
      <c r="E68" s="7">
        <f t="shared" si="21"/>
        <v>2.13293</v>
      </c>
      <c r="F68" s="7">
        <f t="shared" si="21"/>
        <v>2.26749</v>
      </c>
      <c r="G68" s="7">
        <f t="shared" si="21"/>
        <v>2.40985</v>
      </c>
      <c r="H68" s="7">
        <f t="shared" si="21"/>
        <v>2.56041</v>
      </c>
      <c r="I68" s="7">
        <f t="shared" si="21"/>
        <v>2.71962</v>
      </c>
      <c r="J68" s="7">
        <f t="shared" si="21"/>
        <v>2.88793</v>
      </c>
      <c r="K68" s="7">
        <f t="shared" si="21"/>
        <v>3.0658</v>
      </c>
      <c r="L68" s="7">
        <f t="shared" si="21"/>
        <v>3.25375</v>
      </c>
      <c r="M68" s="7">
        <f t="shared" si="21"/>
        <v>3.45227</v>
      </c>
      <c r="N68" s="7">
        <f t="shared" si="21"/>
        <v>3.66193</v>
      </c>
      <c r="O68" s="7">
        <f t="shared" si="21"/>
        <v>3.88328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2"/>
      <c r="AP68" s="2"/>
      <c r="AQ68" s="2"/>
      <c r="AR68" s="2"/>
      <c r="AS68" s="2"/>
      <c r="AT68" s="2"/>
      <c r="AU68" s="2"/>
      <c r="AV68" s="2"/>
    </row>
    <row r="69" spans="1:48" ht="12.75">
      <c r="A69" s="4">
        <v>14</v>
      </c>
      <c r="B69" s="5">
        <f aca="true" t="shared" si="22" ref="B69:O69">ROUND((1+B$55)^$A19,5)</f>
        <v>1.85194</v>
      </c>
      <c r="C69" s="5">
        <f t="shared" si="22"/>
        <v>1.97993</v>
      </c>
      <c r="D69" s="5">
        <f t="shared" si="22"/>
        <v>2.11609</v>
      </c>
      <c r="E69" s="5">
        <f t="shared" si="22"/>
        <v>2.2609</v>
      </c>
      <c r="F69" s="5">
        <f t="shared" si="22"/>
        <v>2.41487</v>
      </c>
      <c r="G69" s="5">
        <f t="shared" si="22"/>
        <v>2.57853</v>
      </c>
      <c r="H69" s="5">
        <f t="shared" si="22"/>
        <v>2.75244</v>
      </c>
      <c r="I69" s="5">
        <f t="shared" si="22"/>
        <v>2.93719</v>
      </c>
      <c r="J69" s="5">
        <f t="shared" si="22"/>
        <v>3.1334</v>
      </c>
      <c r="K69" s="5">
        <f t="shared" si="22"/>
        <v>3.34173</v>
      </c>
      <c r="L69" s="5">
        <f t="shared" si="22"/>
        <v>3.56285</v>
      </c>
      <c r="M69" s="5">
        <f t="shared" si="22"/>
        <v>3.7975</v>
      </c>
      <c r="N69" s="5">
        <f t="shared" si="22"/>
        <v>4.04643</v>
      </c>
      <c r="O69" s="5">
        <f t="shared" si="22"/>
        <v>4.31044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2"/>
      <c r="AP69" s="2"/>
      <c r="AQ69" s="2"/>
      <c r="AR69" s="2"/>
      <c r="AS69" s="2"/>
      <c r="AT69" s="2"/>
      <c r="AU69" s="2"/>
      <c r="AV69" s="2"/>
    </row>
    <row r="70" spans="1:48" ht="12.75">
      <c r="A70" s="6">
        <v>15</v>
      </c>
      <c r="B70" s="7">
        <f aca="true" t="shared" si="23" ref="B70:O70">ROUND((1+B$55)^$A20,5)</f>
        <v>1.93528</v>
      </c>
      <c r="C70" s="7">
        <f t="shared" si="23"/>
        <v>2.07893</v>
      </c>
      <c r="D70" s="7">
        <f t="shared" si="23"/>
        <v>2.23248</v>
      </c>
      <c r="E70" s="7">
        <f t="shared" si="23"/>
        <v>2.39656</v>
      </c>
      <c r="F70" s="7">
        <f t="shared" si="23"/>
        <v>2.57184</v>
      </c>
      <c r="G70" s="7">
        <f t="shared" si="23"/>
        <v>2.75903</v>
      </c>
      <c r="H70" s="7">
        <f t="shared" si="23"/>
        <v>2.95888</v>
      </c>
      <c r="I70" s="7">
        <f t="shared" si="23"/>
        <v>3.17217</v>
      </c>
      <c r="J70" s="7">
        <f t="shared" si="23"/>
        <v>3.39974</v>
      </c>
      <c r="K70" s="7">
        <f t="shared" si="23"/>
        <v>3.64248</v>
      </c>
      <c r="L70" s="7">
        <f t="shared" si="23"/>
        <v>3.90132</v>
      </c>
      <c r="M70" s="7">
        <f t="shared" si="23"/>
        <v>4.17725</v>
      </c>
      <c r="N70" s="7">
        <f t="shared" si="23"/>
        <v>4.4713</v>
      </c>
      <c r="O70" s="7">
        <f t="shared" si="23"/>
        <v>4.78459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2"/>
      <c r="AP70" s="2"/>
      <c r="AQ70" s="2"/>
      <c r="AR70" s="2"/>
      <c r="AS70" s="2"/>
      <c r="AT70" s="2"/>
      <c r="AU70" s="2"/>
      <c r="AV70" s="2"/>
    </row>
    <row r="71" spans="1:48" ht="12.75">
      <c r="A71" s="4">
        <v>16</v>
      </c>
      <c r="B71" s="5">
        <f aca="true" t="shared" si="24" ref="B71:O71">ROUND((1+B$55)^$A21,5)</f>
        <v>2.02237</v>
      </c>
      <c r="C71" s="5">
        <f t="shared" si="24"/>
        <v>2.18287</v>
      </c>
      <c r="D71" s="5">
        <f t="shared" si="24"/>
        <v>2.35526</v>
      </c>
      <c r="E71" s="5">
        <f t="shared" si="24"/>
        <v>2.54035</v>
      </c>
      <c r="F71" s="5">
        <f t="shared" si="24"/>
        <v>2.73901</v>
      </c>
      <c r="G71" s="5">
        <f t="shared" si="24"/>
        <v>2.95216</v>
      </c>
      <c r="H71" s="5">
        <f t="shared" si="24"/>
        <v>3.18079</v>
      </c>
      <c r="I71" s="5">
        <f t="shared" si="24"/>
        <v>3.42594</v>
      </c>
      <c r="J71" s="5">
        <f t="shared" si="24"/>
        <v>3.68872</v>
      </c>
      <c r="K71" s="5">
        <f t="shared" si="24"/>
        <v>3.97031</v>
      </c>
      <c r="L71" s="5">
        <f t="shared" si="24"/>
        <v>4.27195</v>
      </c>
      <c r="M71" s="5">
        <f t="shared" si="24"/>
        <v>4.59497</v>
      </c>
      <c r="N71" s="5">
        <f t="shared" si="24"/>
        <v>4.94079</v>
      </c>
      <c r="O71" s="5">
        <f t="shared" si="24"/>
        <v>5.31089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2"/>
      <c r="AP71" s="2"/>
      <c r="AQ71" s="2"/>
      <c r="AR71" s="2"/>
      <c r="AS71" s="2"/>
      <c r="AT71" s="2"/>
      <c r="AU71" s="2"/>
      <c r="AV71" s="2"/>
    </row>
    <row r="72" spans="1:48" ht="12.75">
      <c r="A72" s="6">
        <v>17</v>
      </c>
      <c r="B72" s="7">
        <f aca="true" t="shared" si="25" ref="B72:O72">ROUND((1+B$55)^$A22,5)</f>
        <v>2.11338</v>
      </c>
      <c r="C72" s="7">
        <f t="shared" si="25"/>
        <v>2.29202</v>
      </c>
      <c r="D72" s="7">
        <f t="shared" si="25"/>
        <v>2.4848</v>
      </c>
      <c r="E72" s="7">
        <f t="shared" si="25"/>
        <v>2.69277</v>
      </c>
      <c r="F72" s="7">
        <f t="shared" si="25"/>
        <v>2.91705</v>
      </c>
      <c r="G72" s="7">
        <f t="shared" si="25"/>
        <v>3.15882</v>
      </c>
      <c r="H72" s="7">
        <f t="shared" si="25"/>
        <v>3.41935</v>
      </c>
      <c r="I72" s="7">
        <f t="shared" si="25"/>
        <v>3.70002</v>
      </c>
      <c r="J72" s="7">
        <f t="shared" si="25"/>
        <v>4.00226</v>
      </c>
      <c r="K72" s="7">
        <f t="shared" si="25"/>
        <v>4.32763</v>
      </c>
      <c r="L72" s="7">
        <f t="shared" si="25"/>
        <v>4.67778</v>
      </c>
      <c r="M72" s="7">
        <f t="shared" si="25"/>
        <v>5.05447</v>
      </c>
      <c r="N72" s="7">
        <f t="shared" si="25"/>
        <v>5.45957</v>
      </c>
      <c r="O72" s="7">
        <f t="shared" si="25"/>
        <v>5.89509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2"/>
      <c r="AP72" s="2"/>
      <c r="AQ72" s="2"/>
      <c r="AR72" s="2"/>
      <c r="AS72" s="2"/>
      <c r="AT72" s="2"/>
      <c r="AU72" s="2"/>
      <c r="AV72" s="2"/>
    </row>
    <row r="73" spans="1:48" ht="12.75">
      <c r="A73" s="4">
        <v>18</v>
      </c>
      <c r="B73" s="5">
        <f aca="true" t="shared" si="26" ref="B73:O73">ROUND((1+B$55)^$A23,5)</f>
        <v>2.20848</v>
      </c>
      <c r="C73" s="5">
        <f t="shared" si="26"/>
        <v>2.40662</v>
      </c>
      <c r="D73" s="5">
        <f t="shared" si="26"/>
        <v>2.62147</v>
      </c>
      <c r="E73" s="5">
        <f t="shared" si="26"/>
        <v>2.85434</v>
      </c>
      <c r="F73" s="5">
        <f t="shared" si="26"/>
        <v>3.10665</v>
      </c>
      <c r="G73" s="5">
        <f t="shared" si="26"/>
        <v>3.37993</v>
      </c>
      <c r="H73" s="5">
        <f t="shared" si="26"/>
        <v>3.6758</v>
      </c>
      <c r="I73" s="5">
        <f t="shared" si="26"/>
        <v>3.99602</v>
      </c>
      <c r="J73" s="5">
        <f t="shared" si="26"/>
        <v>4.34245</v>
      </c>
      <c r="K73" s="5">
        <f t="shared" si="26"/>
        <v>4.71712</v>
      </c>
      <c r="L73" s="5">
        <f t="shared" si="26"/>
        <v>5.12217</v>
      </c>
      <c r="M73" s="5">
        <f t="shared" si="26"/>
        <v>5.55992</v>
      </c>
      <c r="N73" s="5">
        <f t="shared" si="26"/>
        <v>6.03283</v>
      </c>
      <c r="O73" s="5">
        <f t="shared" si="26"/>
        <v>6.54355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2"/>
      <c r="AP73" s="2"/>
      <c r="AQ73" s="2"/>
      <c r="AR73" s="2"/>
      <c r="AS73" s="2"/>
      <c r="AT73" s="2"/>
      <c r="AU73" s="2"/>
      <c r="AV73" s="2"/>
    </row>
    <row r="74" spans="1:48" ht="12.75">
      <c r="A74" s="6">
        <v>19</v>
      </c>
      <c r="B74" s="7">
        <f aca="true" t="shared" si="27" ref="B74:O74">ROUND((1+B$55)^$A24,5)</f>
        <v>2.30786</v>
      </c>
      <c r="C74" s="7">
        <f t="shared" si="27"/>
        <v>2.52695</v>
      </c>
      <c r="D74" s="7">
        <f t="shared" si="27"/>
        <v>2.76565</v>
      </c>
      <c r="E74" s="7">
        <f t="shared" si="27"/>
        <v>3.0256</v>
      </c>
      <c r="F74" s="7">
        <f t="shared" si="27"/>
        <v>3.30859</v>
      </c>
      <c r="G74" s="7">
        <f t="shared" si="27"/>
        <v>3.61653</v>
      </c>
      <c r="H74" s="7">
        <f t="shared" si="27"/>
        <v>3.95149</v>
      </c>
      <c r="I74" s="7">
        <f t="shared" si="27"/>
        <v>4.3157</v>
      </c>
      <c r="J74" s="7">
        <f t="shared" si="27"/>
        <v>4.71156</v>
      </c>
      <c r="K74" s="7">
        <f t="shared" si="27"/>
        <v>5.14166</v>
      </c>
      <c r="L74" s="7">
        <f t="shared" si="27"/>
        <v>5.60878</v>
      </c>
      <c r="M74" s="7">
        <f t="shared" si="27"/>
        <v>6.11591</v>
      </c>
      <c r="N74" s="7">
        <f t="shared" si="27"/>
        <v>6.66628</v>
      </c>
      <c r="O74" s="7">
        <f t="shared" si="27"/>
        <v>7.26334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2"/>
      <c r="AP74" s="2"/>
      <c r="AQ74" s="2"/>
      <c r="AR74" s="2"/>
      <c r="AS74" s="2"/>
      <c r="AT74" s="2"/>
      <c r="AU74" s="2"/>
      <c r="AV74" s="2"/>
    </row>
    <row r="75" spans="1:48" ht="12.75">
      <c r="A75" s="4">
        <v>20</v>
      </c>
      <c r="B75" s="5">
        <f aca="true" t="shared" si="28" ref="B75:O75">ROUND((1+B$55)^$A25,5)</f>
        <v>2.41171</v>
      </c>
      <c r="C75" s="5">
        <f t="shared" si="28"/>
        <v>2.6533</v>
      </c>
      <c r="D75" s="5">
        <f t="shared" si="28"/>
        <v>2.91776</v>
      </c>
      <c r="E75" s="5">
        <f t="shared" si="28"/>
        <v>3.20714</v>
      </c>
      <c r="F75" s="5">
        <f t="shared" si="28"/>
        <v>3.52365</v>
      </c>
      <c r="G75" s="5">
        <f t="shared" si="28"/>
        <v>3.86968</v>
      </c>
      <c r="H75" s="5">
        <f t="shared" si="28"/>
        <v>4.24785</v>
      </c>
      <c r="I75" s="5">
        <f t="shared" si="28"/>
        <v>4.66096</v>
      </c>
      <c r="J75" s="5">
        <f t="shared" si="28"/>
        <v>5.11205</v>
      </c>
      <c r="K75" s="5">
        <f t="shared" si="28"/>
        <v>5.60441</v>
      </c>
      <c r="L75" s="5">
        <f t="shared" si="28"/>
        <v>6.14161</v>
      </c>
      <c r="M75" s="5">
        <f t="shared" si="28"/>
        <v>6.7275</v>
      </c>
      <c r="N75" s="5">
        <f t="shared" si="28"/>
        <v>7.36623</v>
      </c>
      <c r="O75" s="5">
        <f t="shared" si="28"/>
        <v>8.06231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2"/>
      <c r="AP75" s="2"/>
      <c r="AQ75" s="2"/>
      <c r="AR75" s="2"/>
      <c r="AS75" s="2"/>
      <c r="AT75" s="2"/>
      <c r="AU75" s="2"/>
      <c r="AV75" s="2"/>
    </row>
    <row r="76" spans="1:48" ht="12.75">
      <c r="A76" s="6">
        <v>21</v>
      </c>
      <c r="B76" s="7">
        <f aca="true" t="shared" si="29" ref="B76:O76">ROUND((1+B$55)^$A26,5)</f>
        <v>2.52024</v>
      </c>
      <c r="C76" s="7">
        <f t="shared" si="29"/>
        <v>2.78596</v>
      </c>
      <c r="D76" s="7">
        <f t="shared" si="29"/>
        <v>3.07823</v>
      </c>
      <c r="E76" s="7">
        <f t="shared" si="29"/>
        <v>3.39956</v>
      </c>
      <c r="F76" s="7">
        <f t="shared" si="29"/>
        <v>3.75268</v>
      </c>
      <c r="G76" s="7">
        <f t="shared" si="29"/>
        <v>4.14056</v>
      </c>
      <c r="H76" s="7">
        <f t="shared" si="29"/>
        <v>4.56644</v>
      </c>
      <c r="I76" s="7">
        <f t="shared" si="29"/>
        <v>5.03383</v>
      </c>
      <c r="J76" s="7">
        <f t="shared" si="29"/>
        <v>5.54657</v>
      </c>
      <c r="K76" s="7">
        <f t="shared" si="29"/>
        <v>6.10881</v>
      </c>
      <c r="L76" s="7">
        <f t="shared" si="29"/>
        <v>6.72507</v>
      </c>
      <c r="M76" s="7">
        <f t="shared" si="29"/>
        <v>7.40025</v>
      </c>
      <c r="N76" s="7">
        <f t="shared" si="29"/>
        <v>8.13969</v>
      </c>
      <c r="O76" s="7">
        <f t="shared" si="29"/>
        <v>8.94917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2"/>
      <c r="AP76" s="2"/>
      <c r="AQ76" s="2"/>
      <c r="AR76" s="2"/>
      <c r="AS76" s="2"/>
      <c r="AT76" s="2"/>
      <c r="AU76" s="2"/>
      <c r="AV76" s="2"/>
    </row>
    <row r="77" spans="1:48" ht="12.75">
      <c r="A77" s="4">
        <v>22</v>
      </c>
      <c r="B77" s="5">
        <f aca="true" t="shared" si="30" ref="B77:O77">ROUND((1+B$55)^$A27,5)</f>
        <v>2.63365</v>
      </c>
      <c r="C77" s="5">
        <f t="shared" si="30"/>
        <v>2.92526</v>
      </c>
      <c r="D77" s="5">
        <f t="shared" si="30"/>
        <v>3.24754</v>
      </c>
      <c r="E77" s="5">
        <f t="shared" si="30"/>
        <v>3.60354</v>
      </c>
      <c r="F77" s="5">
        <f t="shared" si="30"/>
        <v>3.99661</v>
      </c>
      <c r="G77" s="5">
        <f t="shared" si="30"/>
        <v>4.4304</v>
      </c>
      <c r="H77" s="5">
        <f t="shared" si="30"/>
        <v>4.90892</v>
      </c>
      <c r="I77" s="5">
        <f t="shared" si="30"/>
        <v>5.43654</v>
      </c>
      <c r="J77" s="5">
        <f t="shared" si="30"/>
        <v>6.01803</v>
      </c>
      <c r="K77" s="5">
        <f t="shared" si="30"/>
        <v>6.6586</v>
      </c>
      <c r="L77" s="5">
        <f t="shared" si="30"/>
        <v>7.36395</v>
      </c>
      <c r="M77" s="5">
        <f t="shared" si="30"/>
        <v>8.14027</v>
      </c>
      <c r="N77" s="5">
        <f t="shared" si="30"/>
        <v>8.99436</v>
      </c>
      <c r="O77" s="5">
        <f t="shared" si="30"/>
        <v>9.93357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2"/>
      <c r="AP77" s="2"/>
      <c r="AQ77" s="2"/>
      <c r="AR77" s="2"/>
      <c r="AS77" s="2"/>
      <c r="AT77" s="2"/>
      <c r="AU77" s="2"/>
      <c r="AV77" s="2"/>
    </row>
    <row r="78" spans="1:48" ht="12.75">
      <c r="A78" s="6">
        <v>23</v>
      </c>
      <c r="B78" s="7">
        <f aca="true" t="shared" si="31" ref="B78:O78">ROUND((1+B$55)^$A28,5)</f>
        <v>2.75217</v>
      </c>
      <c r="C78" s="7">
        <f t="shared" si="31"/>
        <v>3.07152</v>
      </c>
      <c r="D78" s="7">
        <f t="shared" si="31"/>
        <v>3.42615</v>
      </c>
      <c r="E78" s="7">
        <f t="shared" si="31"/>
        <v>3.81975</v>
      </c>
      <c r="F78" s="7">
        <f t="shared" si="31"/>
        <v>4.25639</v>
      </c>
      <c r="G78" s="7">
        <f t="shared" si="31"/>
        <v>4.74053</v>
      </c>
      <c r="H78" s="7">
        <f t="shared" si="31"/>
        <v>5.27709</v>
      </c>
      <c r="I78" s="7">
        <f t="shared" si="31"/>
        <v>5.87146</v>
      </c>
      <c r="J78" s="7">
        <f t="shared" si="31"/>
        <v>6.52956</v>
      </c>
      <c r="K78" s="7">
        <f t="shared" si="31"/>
        <v>7.25787</v>
      </c>
      <c r="L78" s="7">
        <f t="shared" si="31"/>
        <v>8.06352</v>
      </c>
      <c r="M78" s="7">
        <f t="shared" si="31"/>
        <v>8.9543</v>
      </c>
      <c r="N78" s="7">
        <f t="shared" si="31"/>
        <v>9.93876</v>
      </c>
      <c r="O78" s="7">
        <f t="shared" si="31"/>
        <v>11.02627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2"/>
      <c r="AP78" s="2"/>
      <c r="AQ78" s="2"/>
      <c r="AR78" s="2"/>
      <c r="AS78" s="2"/>
      <c r="AT78" s="2"/>
      <c r="AU78" s="2"/>
      <c r="AV78" s="2"/>
    </row>
    <row r="79" spans="1:48" ht="12.75">
      <c r="A79" s="4">
        <v>24</v>
      </c>
      <c r="B79" s="5">
        <f aca="true" t="shared" si="32" ref="B79:O79">ROUND((1+B$55)^$A29,5)</f>
        <v>2.87601</v>
      </c>
      <c r="C79" s="5">
        <f t="shared" si="32"/>
        <v>3.2251</v>
      </c>
      <c r="D79" s="5">
        <f t="shared" si="32"/>
        <v>3.61459</v>
      </c>
      <c r="E79" s="5">
        <f t="shared" si="32"/>
        <v>4.04893</v>
      </c>
      <c r="F79" s="5">
        <f t="shared" si="32"/>
        <v>4.53305</v>
      </c>
      <c r="G79" s="5">
        <f t="shared" si="32"/>
        <v>5.07237</v>
      </c>
      <c r="H79" s="5">
        <f t="shared" si="32"/>
        <v>5.67287</v>
      </c>
      <c r="I79" s="5">
        <f t="shared" si="32"/>
        <v>6.34118</v>
      </c>
      <c r="J79" s="5">
        <f t="shared" si="32"/>
        <v>7.08457</v>
      </c>
      <c r="K79" s="5">
        <f t="shared" si="32"/>
        <v>7.91108</v>
      </c>
      <c r="L79" s="5">
        <f t="shared" si="32"/>
        <v>8.82956</v>
      </c>
      <c r="M79" s="5">
        <f t="shared" si="32"/>
        <v>9.84973</v>
      </c>
      <c r="N79" s="5">
        <f t="shared" si="32"/>
        <v>10.98233</v>
      </c>
      <c r="O79" s="5">
        <f t="shared" si="32"/>
        <v>12.23916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2"/>
      <c r="AP79" s="2"/>
      <c r="AQ79" s="2"/>
      <c r="AR79" s="2"/>
      <c r="AS79" s="2"/>
      <c r="AT79" s="2"/>
      <c r="AU79" s="2"/>
      <c r="AV79" s="2"/>
    </row>
    <row r="80" spans="1:48" ht="12.75">
      <c r="A80" s="6">
        <v>25</v>
      </c>
      <c r="B80" s="7">
        <f aca="true" t="shared" si="33" ref="B80:O80">ROUND((1+B$55)^$A30,5)</f>
        <v>3.00543</v>
      </c>
      <c r="C80" s="7">
        <f t="shared" si="33"/>
        <v>3.38635</v>
      </c>
      <c r="D80" s="7">
        <f t="shared" si="33"/>
        <v>3.81339</v>
      </c>
      <c r="E80" s="7">
        <f t="shared" si="33"/>
        <v>4.29187</v>
      </c>
      <c r="F80" s="7">
        <f t="shared" si="33"/>
        <v>4.8277</v>
      </c>
      <c r="G80" s="7">
        <f t="shared" si="33"/>
        <v>5.42743</v>
      </c>
      <c r="H80" s="7">
        <f t="shared" si="33"/>
        <v>6.09834</v>
      </c>
      <c r="I80" s="7">
        <f t="shared" si="33"/>
        <v>6.84848</v>
      </c>
      <c r="J80" s="7">
        <f t="shared" si="33"/>
        <v>7.68676</v>
      </c>
      <c r="K80" s="7">
        <f t="shared" si="33"/>
        <v>8.62308</v>
      </c>
      <c r="L80" s="7">
        <f t="shared" si="33"/>
        <v>9.66836</v>
      </c>
      <c r="M80" s="7">
        <f t="shared" si="33"/>
        <v>10.83471</v>
      </c>
      <c r="N80" s="7">
        <f t="shared" si="33"/>
        <v>12.13548</v>
      </c>
      <c r="O80" s="7">
        <f t="shared" si="33"/>
        <v>13.58546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2"/>
      <c r="AP80" s="2"/>
      <c r="AQ80" s="2"/>
      <c r="AR80" s="2"/>
      <c r="AS80" s="2"/>
      <c r="AT80" s="2"/>
      <c r="AU80" s="2"/>
      <c r="AV80" s="2"/>
    </row>
    <row r="81" spans="1:48" ht="12.75">
      <c r="A81" s="4">
        <v>26</v>
      </c>
      <c r="B81" s="5">
        <f aca="true" t="shared" si="34" ref="B81:O81">ROUND((1+B$55)^$A31,5)</f>
        <v>3.14068</v>
      </c>
      <c r="C81" s="5">
        <f t="shared" si="34"/>
        <v>3.55567</v>
      </c>
      <c r="D81" s="5">
        <f t="shared" si="34"/>
        <v>4.02313</v>
      </c>
      <c r="E81" s="5">
        <f t="shared" si="34"/>
        <v>4.54938</v>
      </c>
      <c r="F81" s="5">
        <f t="shared" si="34"/>
        <v>5.1415</v>
      </c>
      <c r="G81" s="5">
        <f t="shared" si="34"/>
        <v>5.80735</v>
      </c>
      <c r="H81" s="5">
        <f t="shared" si="34"/>
        <v>6.55572</v>
      </c>
      <c r="I81" s="5">
        <f t="shared" si="34"/>
        <v>7.39635</v>
      </c>
      <c r="J81" s="5">
        <f t="shared" si="34"/>
        <v>8.34014</v>
      </c>
      <c r="K81" s="5">
        <f t="shared" si="34"/>
        <v>9.39916</v>
      </c>
      <c r="L81" s="5">
        <f t="shared" si="34"/>
        <v>10.58686</v>
      </c>
      <c r="M81" s="5">
        <f t="shared" si="34"/>
        <v>11.91818</v>
      </c>
      <c r="N81" s="5">
        <f t="shared" si="34"/>
        <v>13.40971</v>
      </c>
      <c r="O81" s="5">
        <f t="shared" si="34"/>
        <v>15.07986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2"/>
      <c r="AP81" s="2"/>
      <c r="AQ81" s="2"/>
      <c r="AR81" s="2"/>
      <c r="AS81" s="2"/>
      <c r="AT81" s="2"/>
      <c r="AU81" s="2"/>
      <c r="AV81" s="2"/>
    </row>
    <row r="82" spans="1:48" ht="12.75">
      <c r="A82" s="6">
        <v>27</v>
      </c>
      <c r="B82" s="7">
        <f aca="true" t="shared" si="35" ref="B82:O82">ROUND((1+B$55)^$A32,5)</f>
        <v>3.28201</v>
      </c>
      <c r="C82" s="7">
        <f t="shared" si="35"/>
        <v>3.73346</v>
      </c>
      <c r="D82" s="7">
        <f t="shared" si="35"/>
        <v>4.2444</v>
      </c>
      <c r="E82" s="7">
        <f t="shared" si="35"/>
        <v>4.82235</v>
      </c>
      <c r="F82" s="7">
        <f t="shared" si="35"/>
        <v>5.4757</v>
      </c>
      <c r="G82" s="7">
        <f t="shared" si="35"/>
        <v>6.21387</v>
      </c>
      <c r="H82" s="7">
        <f t="shared" si="35"/>
        <v>7.04739</v>
      </c>
      <c r="I82" s="7">
        <f t="shared" si="35"/>
        <v>7.98806</v>
      </c>
      <c r="J82" s="7">
        <f t="shared" si="35"/>
        <v>9.04905</v>
      </c>
      <c r="K82" s="7">
        <f t="shared" si="35"/>
        <v>10.24508</v>
      </c>
      <c r="L82" s="7">
        <f t="shared" si="35"/>
        <v>11.59261</v>
      </c>
      <c r="M82" s="7">
        <f t="shared" si="35"/>
        <v>13.10999</v>
      </c>
      <c r="N82" s="7">
        <f t="shared" si="35"/>
        <v>14.81772</v>
      </c>
      <c r="O82" s="7">
        <f t="shared" si="35"/>
        <v>16.73865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2"/>
      <c r="AP82" s="2"/>
      <c r="AQ82" s="2"/>
      <c r="AR82" s="2"/>
      <c r="AS82" s="2"/>
      <c r="AT82" s="2"/>
      <c r="AU82" s="2"/>
      <c r="AV82" s="2"/>
    </row>
    <row r="83" spans="1:48" ht="12.75">
      <c r="A83" s="4">
        <v>28</v>
      </c>
      <c r="B83" s="5">
        <f aca="true" t="shared" si="36" ref="B83:O83">ROUND((1+B$55)^$A33,5)</f>
        <v>3.4297</v>
      </c>
      <c r="C83" s="5">
        <f t="shared" si="36"/>
        <v>3.92013</v>
      </c>
      <c r="D83" s="5">
        <f t="shared" si="36"/>
        <v>4.47784</v>
      </c>
      <c r="E83" s="5">
        <f t="shared" si="36"/>
        <v>5.11169</v>
      </c>
      <c r="F83" s="5">
        <f t="shared" si="36"/>
        <v>5.83162</v>
      </c>
      <c r="G83" s="5">
        <f t="shared" si="36"/>
        <v>6.64884</v>
      </c>
      <c r="H83" s="5">
        <f t="shared" si="36"/>
        <v>7.57595</v>
      </c>
      <c r="I83" s="5">
        <f t="shared" si="36"/>
        <v>8.62711</v>
      </c>
      <c r="J83" s="5">
        <f t="shared" si="36"/>
        <v>9.81822</v>
      </c>
      <c r="K83" s="5">
        <f t="shared" si="36"/>
        <v>11.16714</v>
      </c>
      <c r="L83" s="5">
        <f t="shared" si="36"/>
        <v>12.69391</v>
      </c>
      <c r="M83" s="5">
        <f t="shared" si="36"/>
        <v>14.42099</v>
      </c>
      <c r="N83" s="5">
        <f t="shared" si="36"/>
        <v>16.37359</v>
      </c>
      <c r="O83" s="5">
        <f t="shared" si="36"/>
        <v>18.5799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2"/>
      <c r="AP83" s="2"/>
      <c r="AQ83" s="2"/>
      <c r="AR83" s="2"/>
      <c r="AS83" s="2"/>
      <c r="AT83" s="2"/>
      <c r="AU83" s="2"/>
      <c r="AV83" s="2"/>
    </row>
    <row r="84" spans="1:48" ht="12.75">
      <c r="A84" s="6">
        <v>29</v>
      </c>
      <c r="B84" s="7">
        <f aca="true" t="shared" si="37" ref="B84:O84">ROUND((1+B$55)^$A34,5)</f>
        <v>3.58404</v>
      </c>
      <c r="C84" s="7">
        <f t="shared" si="37"/>
        <v>4.11614</v>
      </c>
      <c r="D84" s="7">
        <f t="shared" si="37"/>
        <v>4.72412</v>
      </c>
      <c r="E84" s="7">
        <f t="shared" si="37"/>
        <v>5.41839</v>
      </c>
      <c r="F84" s="7">
        <f t="shared" si="37"/>
        <v>6.21067</v>
      </c>
      <c r="G84" s="7">
        <f t="shared" si="37"/>
        <v>7.11426</v>
      </c>
      <c r="H84" s="7">
        <f t="shared" si="37"/>
        <v>8.14414</v>
      </c>
      <c r="I84" s="7">
        <f t="shared" si="37"/>
        <v>9.31727</v>
      </c>
      <c r="J84" s="7">
        <f t="shared" si="37"/>
        <v>10.65277</v>
      </c>
      <c r="K84" s="7">
        <f t="shared" si="37"/>
        <v>12.17218</v>
      </c>
      <c r="L84" s="7">
        <f t="shared" si="37"/>
        <v>13.89983</v>
      </c>
      <c r="M84" s="7">
        <f t="shared" si="37"/>
        <v>15.86309</v>
      </c>
      <c r="N84" s="7">
        <f t="shared" si="37"/>
        <v>18.09281</v>
      </c>
      <c r="O84" s="7">
        <f t="shared" si="37"/>
        <v>20.62369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2"/>
      <c r="AP84" s="2"/>
      <c r="AQ84" s="2"/>
      <c r="AR84" s="2"/>
      <c r="AS84" s="2"/>
      <c r="AT84" s="2"/>
      <c r="AU84" s="2"/>
      <c r="AV84" s="2"/>
    </row>
    <row r="85" spans="1:48" ht="12.75">
      <c r="A85" s="4">
        <v>30</v>
      </c>
      <c r="B85" s="5">
        <f aca="true" t="shared" si="38" ref="B85:O85">ROUND((1+B$55)^$A35,5)</f>
        <v>3.74532</v>
      </c>
      <c r="C85" s="5">
        <f t="shared" si="38"/>
        <v>4.32194</v>
      </c>
      <c r="D85" s="5">
        <f t="shared" si="38"/>
        <v>4.98395</v>
      </c>
      <c r="E85" s="5">
        <f t="shared" si="38"/>
        <v>5.74349</v>
      </c>
      <c r="F85" s="5">
        <f t="shared" si="38"/>
        <v>6.61437</v>
      </c>
      <c r="G85" s="5">
        <f t="shared" si="38"/>
        <v>7.61226</v>
      </c>
      <c r="H85" s="5">
        <f t="shared" si="38"/>
        <v>8.75496</v>
      </c>
      <c r="I85" s="5">
        <f t="shared" si="38"/>
        <v>10.06266</v>
      </c>
      <c r="J85" s="5">
        <f t="shared" si="38"/>
        <v>11.55825</v>
      </c>
      <c r="K85" s="5">
        <f t="shared" si="38"/>
        <v>13.26768</v>
      </c>
      <c r="L85" s="5">
        <f t="shared" si="38"/>
        <v>15.22031</v>
      </c>
      <c r="M85" s="5">
        <f t="shared" si="38"/>
        <v>17.4494</v>
      </c>
      <c r="N85" s="5">
        <f t="shared" si="38"/>
        <v>19.99256</v>
      </c>
      <c r="O85" s="5">
        <f t="shared" si="38"/>
        <v>22.8923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2"/>
      <c r="AP85" s="2"/>
      <c r="AQ85" s="2"/>
      <c r="AR85" s="2"/>
      <c r="AS85" s="2"/>
      <c r="AT85" s="2"/>
      <c r="AU85" s="2"/>
      <c r="AV85" s="2"/>
    </row>
    <row r="86" spans="1:48" ht="12.75">
      <c r="A86" s="6">
        <v>31</v>
      </c>
      <c r="B86" s="7">
        <f aca="true" t="shared" si="39" ref="B86:O86">ROUND((1+B$55)^$A36,5)</f>
        <v>3.91386</v>
      </c>
      <c r="C86" s="7">
        <f t="shared" si="39"/>
        <v>4.53804</v>
      </c>
      <c r="D86" s="7">
        <f t="shared" si="39"/>
        <v>5.25807</v>
      </c>
      <c r="E86" s="7">
        <f t="shared" si="39"/>
        <v>6.0881</v>
      </c>
      <c r="F86" s="7">
        <f t="shared" si="39"/>
        <v>7.0443</v>
      </c>
      <c r="G86" s="7">
        <f t="shared" si="39"/>
        <v>8.14511</v>
      </c>
      <c r="H86" s="7">
        <f t="shared" si="39"/>
        <v>9.41158</v>
      </c>
      <c r="I86" s="7">
        <f t="shared" si="39"/>
        <v>10.86767</v>
      </c>
      <c r="J86" s="7">
        <f t="shared" si="39"/>
        <v>12.5407</v>
      </c>
      <c r="K86" s="7">
        <f t="shared" si="39"/>
        <v>14.46177</v>
      </c>
      <c r="L86" s="7">
        <f t="shared" si="39"/>
        <v>16.66624</v>
      </c>
      <c r="M86" s="7">
        <f t="shared" si="39"/>
        <v>19.19434</v>
      </c>
      <c r="N86" s="7">
        <f t="shared" si="39"/>
        <v>22.09178</v>
      </c>
      <c r="O86" s="7">
        <f t="shared" si="39"/>
        <v>25.41045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2"/>
      <c r="AP86" s="2"/>
      <c r="AQ86" s="2"/>
      <c r="AR86" s="2"/>
      <c r="AS86" s="2"/>
      <c r="AT86" s="2"/>
      <c r="AU86" s="2"/>
      <c r="AV86" s="2"/>
    </row>
    <row r="87" spans="1:48" ht="12.75">
      <c r="A87" s="4">
        <v>32</v>
      </c>
      <c r="B87" s="5">
        <f aca="true" t="shared" si="40" ref="B87:O87">ROUND((1+B$55)^$A37,5)</f>
        <v>4.08998</v>
      </c>
      <c r="C87" s="5">
        <f t="shared" si="40"/>
        <v>4.76494</v>
      </c>
      <c r="D87" s="5">
        <f t="shared" si="40"/>
        <v>5.54726</v>
      </c>
      <c r="E87" s="5">
        <f t="shared" si="40"/>
        <v>6.45339</v>
      </c>
      <c r="F87" s="5">
        <f t="shared" si="40"/>
        <v>7.50218</v>
      </c>
      <c r="G87" s="5">
        <f t="shared" si="40"/>
        <v>8.71527</v>
      </c>
      <c r="H87" s="5">
        <f t="shared" si="40"/>
        <v>10.11745</v>
      </c>
      <c r="I87" s="5">
        <f t="shared" si="40"/>
        <v>11.73708</v>
      </c>
      <c r="J87" s="5">
        <f t="shared" si="40"/>
        <v>13.60666</v>
      </c>
      <c r="K87" s="5">
        <f t="shared" si="40"/>
        <v>15.76333</v>
      </c>
      <c r="L87" s="5">
        <f t="shared" si="40"/>
        <v>18.24954</v>
      </c>
      <c r="M87" s="5">
        <f t="shared" si="40"/>
        <v>21.11378</v>
      </c>
      <c r="N87" s="5">
        <f t="shared" si="40"/>
        <v>24.41141</v>
      </c>
      <c r="O87" s="5">
        <f t="shared" si="40"/>
        <v>28.2056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2"/>
      <c r="AP87" s="2"/>
      <c r="AQ87" s="2"/>
      <c r="AR87" s="2"/>
      <c r="AS87" s="2"/>
      <c r="AT87" s="2"/>
      <c r="AU87" s="2"/>
      <c r="AV87" s="2"/>
    </row>
    <row r="88" spans="1:48" ht="12.75">
      <c r="A88" s="6">
        <v>33</v>
      </c>
      <c r="B88" s="7">
        <f aca="true" t="shared" si="41" ref="B88:O88">ROUND((1+B$55)^$A38,5)</f>
        <v>4.27403</v>
      </c>
      <c r="C88" s="7">
        <f t="shared" si="41"/>
        <v>5.00319</v>
      </c>
      <c r="D88" s="7">
        <f t="shared" si="41"/>
        <v>5.85236</v>
      </c>
      <c r="E88" s="7">
        <f t="shared" si="41"/>
        <v>6.84059</v>
      </c>
      <c r="F88" s="7">
        <f t="shared" si="41"/>
        <v>7.98982</v>
      </c>
      <c r="G88" s="7">
        <f t="shared" si="41"/>
        <v>9.32534</v>
      </c>
      <c r="H88" s="7">
        <f t="shared" si="41"/>
        <v>10.87625</v>
      </c>
      <c r="I88" s="7">
        <f t="shared" si="41"/>
        <v>12.67605</v>
      </c>
      <c r="J88" s="7">
        <f t="shared" si="41"/>
        <v>14.76323</v>
      </c>
      <c r="K88" s="7">
        <f t="shared" si="41"/>
        <v>17.18203</v>
      </c>
      <c r="L88" s="7">
        <f t="shared" si="41"/>
        <v>19.98324</v>
      </c>
      <c r="M88" s="7">
        <f t="shared" si="41"/>
        <v>23.22515</v>
      </c>
      <c r="N88" s="7">
        <f t="shared" si="41"/>
        <v>26.97461</v>
      </c>
      <c r="O88" s="7">
        <f t="shared" si="41"/>
        <v>31.30821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2"/>
      <c r="AP88" s="2"/>
      <c r="AQ88" s="2"/>
      <c r="AR88" s="2"/>
      <c r="AS88" s="2"/>
      <c r="AT88" s="2"/>
      <c r="AU88" s="2"/>
      <c r="AV88" s="2"/>
    </row>
    <row r="89" spans="1:48" ht="12.75">
      <c r="A89" s="4">
        <v>34</v>
      </c>
      <c r="B89" s="5">
        <f aca="true" t="shared" si="42" ref="B89:O89">ROUND((1+B$55)^$A39,5)</f>
        <v>4.46636</v>
      </c>
      <c r="C89" s="5">
        <f t="shared" si="42"/>
        <v>5.25335</v>
      </c>
      <c r="D89" s="5">
        <f t="shared" si="42"/>
        <v>6.17424</v>
      </c>
      <c r="E89" s="5">
        <f t="shared" si="42"/>
        <v>7.25103</v>
      </c>
      <c r="F89" s="5">
        <f t="shared" si="42"/>
        <v>8.50916</v>
      </c>
      <c r="G89" s="5">
        <f t="shared" si="42"/>
        <v>9.97811</v>
      </c>
      <c r="H89" s="5">
        <f t="shared" si="42"/>
        <v>11.69197</v>
      </c>
      <c r="I89" s="5">
        <f t="shared" si="42"/>
        <v>13.69013</v>
      </c>
      <c r="J89" s="5">
        <f t="shared" si="42"/>
        <v>16.0181</v>
      </c>
      <c r="K89" s="5">
        <f t="shared" si="42"/>
        <v>18.72841</v>
      </c>
      <c r="L89" s="5">
        <f t="shared" si="42"/>
        <v>21.88165</v>
      </c>
      <c r="M89" s="5">
        <f t="shared" si="42"/>
        <v>25.54767</v>
      </c>
      <c r="N89" s="5">
        <f t="shared" si="42"/>
        <v>29.80694</v>
      </c>
      <c r="O89" s="5">
        <f t="shared" si="42"/>
        <v>34.75212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2"/>
      <c r="AP89" s="2"/>
      <c r="AQ89" s="2"/>
      <c r="AR89" s="2"/>
      <c r="AS89" s="2"/>
      <c r="AT89" s="2"/>
      <c r="AU89" s="2"/>
      <c r="AV89" s="2"/>
    </row>
    <row r="90" spans="1:48" ht="12.75">
      <c r="A90" s="6">
        <v>35</v>
      </c>
      <c r="B90" s="7">
        <f aca="true" t="shared" si="43" ref="B90:O90">ROUND((1+B$55)^$A40,5)</f>
        <v>4.66735</v>
      </c>
      <c r="C90" s="7">
        <f t="shared" si="43"/>
        <v>5.51602</v>
      </c>
      <c r="D90" s="7">
        <f t="shared" si="43"/>
        <v>6.51383</v>
      </c>
      <c r="E90" s="7">
        <f t="shared" si="43"/>
        <v>7.68609</v>
      </c>
      <c r="F90" s="7">
        <f t="shared" si="43"/>
        <v>9.06225</v>
      </c>
      <c r="G90" s="7">
        <f t="shared" si="43"/>
        <v>10.67658</v>
      </c>
      <c r="H90" s="7">
        <f t="shared" si="43"/>
        <v>12.56887</v>
      </c>
      <c r="I90" s="7">
        <f t="shared" si="43"/>
        <v>14.78534</v>
      </c>
      <c r="J90" s="7">
        <f t="shared" si="43"/>
        <v>17.37964</v>
      </c>
      <c r="K90" s="7">
        <f t="shared" si="43"/>
        <v>20.41397</v>
      </c>
      <c r="L90" s="7">
        <f t="shared" si="43"/>
        <v>23.96041</v>
      </c>
      <c r="M90" s="7">
        <f t="shared" si="43"/>
        <v>28.10244</v>
      </c>
      <c r="N90" s="7">
        <f t="shared" si="43"/>
        <v>32.93667</v>
      </c>
      <c r="O90" s="7">
        <f t="shared" si="43"/>
        <v>38.57485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2"/>
      <c r="AP90" s="2"/>
      <c r="AQ90" s="2"/>
      <c r="AR90" s="2"/>
      <c r="AS90" s="2"/>
      <c r="AT90" s="2"/>
      <c r="AU90" s="2"/>
      <c r="AV90" s="2"/>
    </row>
    <row r="91" spans="1:48" ht="12.75">
      <c r="A91" s="4">
        <v>36</v>
      </c>
      <c r="B91" s="5">
        <f aca="true" t="shared" si="44" ref="B91:O91">ROUND((1+B$55)^$A41,5)</f>
        <v>4.87738</v>
      </c>
      <c r="C91" s="5">
        <f t="shared" si="44"/>
        <v>5.79182</v>
      </c>
      <c r="D91" s="5">
        <f t="shared" si="44"/>
        <v>6.87209</v>
      </c>
      <c r="E91" s="5">
        <f t="shared" si="44"/>
        <v>8.14725</v>
      </c>
      <c r="F91" s="5">
        <f t="shared" si="44"/>
        <v>9.6513</v>
      </c>
      <c r="G91" s="5">
        <f t="shared" si="44"/>
        <v>11.42394</v>
      </c>
      <c r="H91" s="5">
        <f t="shared" si="44"/>
        <v>13.51154</v>
      </c>
      <c r="I91" s="5">
        <f t="shared" si="44"/>
        <v>15.96817</v>
      </c>
      <c r="J91" s="5">
        <f t="shared" si="44"/>
        <v>18.85691</v>
      </c>
      <c r="K91" s="5">
        <f t="shared" si="44"/>
        <v>22.25123</v>
      </c>
      <c r="L91" s="5">
        <f t="shared" si="44"/>
        <v>26.23664</v>
      </c>
      <c r="M91" s="5">
        <f t="shared" si="44"/>
        <v>30.91268</v>
      </c>
      <c r="N91" s="5">
        <f t="shared" si="44"/>
        <v>36.39502</v>
      </c>
      <c r="O91" s="5">
        <f t="shared" si="44"/>
        <v>42.81808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2"/>
      <c r="AP91" s="2"/>
      <c r="AQ91" s="2"/>
      <c r="AR91" s="2"/>
      <c r="AS91" s="2"/>
      <c r="AT91" s="2"/>
      <c r="AU91" s="2"/>
      <c r="AV91" s="2"/>
    </row>
    <row r="92" spans="1:48" ht="12.75">
      <c r="A92" s="6">
        <v>37</v>
      </c>
      <c r="B92" s="7">
        <f aca="true" t="shared" si="45" ref="B92:O92">ROUND((1+B$55)^$A42,5)</f>
        <v>5.09686</v>
      </c>
      <c r="C92" s="7">
        <f t="shared" si="45"/>
        <v>6.08141</v>
      </c>
      <c r="D92" s="7">
        <f t="shared" si="45"/>
        <v>7.25005</v>
      </c>
      <c r="E92" s="7">
        <f t="shared" si="45"/>
        <v>8.63609</v>
      </c>
      <c r="F92" s="7">
        <f t="shared" si="45"/>
        <v>10.27864</v>
      </c>
      <c r="G92" s="7">
        <f t="shared" si="45"/>
        <v>12.22362</v>
      </c>
      <c r="H92" s="7">
        <f t="shared" si="45"/>
        <v>14.5249</v>
      </c>
      <c r="I92" s="7">
        <f t="shared" si="45"/>
        <v>17.24563</v>
      </c>
      <c r="J92" s="7">
        <f t="shared" si="45"/>
        <v>20.45975</v>
      </c>
      <c r="K92" s="7">
        <f t="shared" si="45"/>
        <v>24.25384</v>
      </c>
      <c r="L92" s="7">
        <f t="shared" si="45"/>
        <v>28.72913</v>
      </c>
      <c r="M92" s="7">
        <f t="shared" si="45"/>
        <v>34.00395</v>
      </c>
      <c r="N92" s="7">
        <f t="shared" si="45"/>
        <v>40.2165</v>
      </c>
      <c r="O92" s="7">
        <f t="shared" si="45"/>
        <v>47.52807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2"/>
      <c r="AP92" s="2"/>
      <c r="AQ92" s="2"/>
      <c r="AR92" s="2"/>
      <c r="AS92" s="2"/>
      <c r="AT92" s="2"/>
      <c r="AU92" s="2"/>
      <c r="AV92" s="2"/>
    </row>
    <row r="93" spans="1:48" ht="12.75">
      <c r="A93" s="4">
        <v>38</v>
      </c>
      <c r="B93" s="5">
        <f aca="true" t="shared" si="46" ref="B93:O93">ROUND((1+B$55)^$A43,5)</f>
        <v>5.32622</v>
      </c>
      <c r="C93" s="5">
        <f t="shared" si="46"/>
        <v>6.38548</v>
      </c>
      <c r="D93" s="5">
        <f t="shared" si="46"/>
        <v>7.6488</v>
      </c>
      <c r="E93" s="5">
        <f t="shared" si="46"/>
        <v>9.15425</v>
      </c>
      <c r="F93" s="5">
        <f t="shared" si="46"/>
        <v>10.94675</v>
      </c>
      <c r="G93" s="5">
        <f t="shared" si="46"/>
        <v>13.07927</v>
      </c>
      <c r="H93" s="5">
        <f t="shared" si="46"/>
        <v>15.61427</v>
      </c>
      <c r="I93" s="5">
        <f t="shared" si="46"/>
        <v>18.62528</v>
      </c>
      <c r="J93" s="5">
        <f t="shared" si="46"/>
        <v>22.19883</v>
      </c>
      <c r="K93" s="5">
        <f t="shared" si="46"/>
        <v>26.43668</v>
      </c>
      <c r="L93" s="5">
        <f t="shared" si="46"/>
        <v>31.45839</v>
      </c>
      <c r="M93" s="5">
        <f t="shared" si="46"/>
        <v>37.40434</v>
      </c>
      <c r="N93" s="5">
        <f t="shared" si="46"/>
        <v>44.43923</v>
      </c>
      <c r="O93" s="5">
        <f t="shared" si="46"/>
        <v>52.75616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2"/>
      <c r="AP93" s="2"/>
      <c r="AQ93" s="2"/>
      <c r="AR93" s="2"/>
      <c r="AS93" s="2"/>
      <c r="AT93" s="2"/>
      <c r="AU93" s="2"/>
      <c r="AV93" s="2"/>
    </row>
    <row r="94" spans="1:48" ht="12.75">
      <c r="A94" s="6">
        <v>39</v>
      </c>
      <c r="B94" s="7">
        <f aca="true" t="shared" si="47" ref="B94:O94">ROUND((1+B$55)^$A44,5)</f>
        <v>5.5659</v>
      </c>
      <c r="C94" s="7">
        <f t="shared" si="47"/>
        <v>6.70475</v>
      </c>
      <c r="D94" s="7">
        <f t="shared" si="47"/>
        <v>8.06949</v>
      </c>
      <c r="E94" s="7">
        <f t="shared" si="47"/>
        <v>9.70351</v>
      </c>
      <c r="F94" s="7">
        <f t="shared" si="47"/>
        <v>11.65829</v>
      </c>
      <c r="G94" s="7">
        <f t="shared" si="47"/>
        <v>13.99482</v>
      </c>
      <c r="H94" s="7">
        <f t="shared" si="47"/>
        <v>16.78534</v>
      </c>
      <c r="I94" s="7">
        <f t="shared" si="47"/>
        <v>20.1153</v>
      </c>
      <c r="J94" s="7">
        <f t="shared" si="47"/>
        <v>24.08573</v>
      </c>
      <c r="K94" s="7">
        <f t="shared" si="47"/>
        <v>28.81598</v>
      </c>
      <c r="L94" s="7">
        <f t="shared" si="47"/>
        <v>34.44694</v>
      </c>
      <c r="M94" s="7">
        <f t="shared" si="47"/>
        <v>41.14478</v>
      </c>
      <c r="N94" s="7">
        <f t="shared" si="47"/>
        <v>49.10535</v>
      </c>
      <c r="O94" s="7">
        <f t="shared" si="47"/>
        <v>58.55934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2"/>
      <c r="AP94" s="2"/>
      <c r="AQ94" s="2"/>
      <c r="AR94" s="2"/>
      <c r="AS94" s="2"/>
      <c r="AT94" s="2"/>
      <c r="AU94" s="2"/>
      <c r="AV94" s="2"/>
    </row>
    <row r="95" spans="1:48" ht="12.75">
      <c r="A95" s="4">
        <v>40</v>
      </c>
      <c r="B95" s="5">
        <f aca="true" t="shared" si="48" ref="B95:O95">ROUND((1+B$55)^$A45,5)</f>
        <v>5.81636</v>
      </c>
      <c r="C95" s="5">
        <f t="shared" si="48"/>
        <v>7.03999</v>
      </c>
      <c r="D95" s="5">
        <f t="shared" si="48"/>
        <v>8.51331</v>
      </c>
      <c r="E95" s="5">
        <f t="shared" si="48"/>
        <v>10.28572</v>
      </c>
      <c r="F95" s="5">
        <f t="shared" si="48"/>
        <v>12.41607</v>
      </c>
      <c r="G95" s="5">
        <f t="shared" si="48"/>
        <v>14.97446</v>
      </c>
      <c r="H95" s="5">
        <f t="shared" si="48"/>
        <v>18.04424</v>
      </c>
      <c r="I95" s="5">
        <f t="shared" si="48"/>
        <v>21.72452</v>
      </c>
      <c r="J95" s="5">
        <f t="shared" si="48"/>
        <v>26.13302</v>
      </c>
      <c r="K95" s="5">
        <f t="shared" si="48"/>
        <v>31.40942</v>
      </c>
      <c r="L95" s="5">
        <f t="shared" si="48"/>
        <v>37.7194</v>
      </c>
      <c r="M95" s="5">
        <f t="shared" si="48"/>
        <v>45.25926</v>
      </c>
      <c r="N95" s="5">
        <f t="shared" si="48"/>
        <v>54.26142</v>
      </c>
      <c r="O95" s="5">
        <f t="shared" si="48"/>
        <v>65.00087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2"/>
      <c r="AP95" s="2"/>
      <c r="AQ95" s="2"/>
      <c r="AR95" s="2"/>
      <c r="AS95" s="2"/>
      <c r="AT95" s="2"/>
      <c r="AU95" s="2"/>
      <c r="AV95" s="2"/>
    </row>
    <row r="96" spans="1:48" ht="12.75">
      <c r="A96" s="6">
        <v>41</v>
      </c>
      <c r="B96" s="7">
        <f aca="true" t="shared" si="49" ref="B96:O96">ROUND((1+B$55)^$A46,5)</f>
        <v>6.0781</v>
      </c>
      <c r="C96" s="7">
        <f t="shared" si="49"/>
        <v>7.39199</v>
      </c>
      <c r="D96" s="7">
        <f t="shared" si="49"/>
        <v>8.98154</v>
      </c>
      <c r="E96" s="7">
        <f t="shared" si="49"/>
        <v>10.90286</v>
      </c>
      <c r="F96" s="7">
        <f t="shared" si="49"/>
        <v>13.22312</v>
      </c>
      <c r="G96" s="7">
        <f t="shared" si="49"/>
        <v>16.02267</v>
      </c>
      <c r="H96" s="7">
        <f t="shared" si="49"/>
        <v>19.39756</v>
      </c>
      <c r="I96" s="7">
        <f t="shared" si="49"/>
        <v>23.46248</v>
      </c>
      <c r="J96" s="7">
        <f t="shared" si="49"/>
        <v>28.35432</v>
      </c>
      <c r="K96" s="7">
        <f t="shared" si="49"/>
        <v>34.23627</v>
      </c>
      <c r="L96" s="7">
        <f t="shared" si="49"/>
        <v>41.30274</v>
      </c>
      <c r="M96" s="7">
        <f t="shared" si="49"/>
        <v>49.78518</v>
      </c>
      <c r="N96" s="7">
        <f t="shared" si="49"/>
        <v>59.95886</v>
      </c>
      <c r="O96" s="7">
        <f t="shared" si="49"/>
        <v>72.15096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2"/>
      <c r="AP96" s="2"/>
      <c r="AQ96" s="2"/>
      <c r="AR96" s="2"/>
      <c r="AS96" s="2"/>
      <c r="AT96" s="2"/>
      <c r="AU96" s="2"/>
      <c r="AV96" s="2"/>
    </row>
    <row r="97" spans="1:48" ht="12.75">
      <c r="A97" s="4">
        <v>42</v>
      </c>
      <c r="B97" s="5">
        <f aca="true" t="shared" si="50" ref="B97:O97">ROUND((1+B$55)^$A47,5)</f>
        <v>6.35162</v>
      </c>
      <c r="C97" s="5">
        <f t="shared" si="50"/>
        <v>7.76159</v>
      </c>
      <c r="D97" s="5">
        <f t="shared" si="50"/>
        <v>9.47553</v>
      </c>
      <c r="E97" s="5">
        <f t="shared" si="50"/>
        <v>11.55703</v>
      </c>
      <c r="F97" s="5">
        <f t="shared" si="50"/>
        <v>14.08262</v>
      </c>
      <c r="G97" s="5">
        <f t="shared" si="50"/>
        <v>17.14426</v>
      </c>
      <c r="H97" s="5">
        <f t="shared" si="50"/>
        <v>20.85237</v>
      </c>
      <c r="I97" s="5">
        <f t="shared" si="50"/>
        <v>25.33948</v>
      </c>
      <c r="J97" s="5">
        <f t="shared" si="50"/>
        <v>30.76444</v>
      </c>
      <c r="K97" s="5">
        <f t="shared" si="50"/>
        <v>37.31753</v>
      </c>
      <c r="L97" s="5">
        <f t="shared" si="50"/>
        <v>45.2265</v>
      </c>
      <c r="M97" s="5">
        <f t="shared" si="50"/>
        <v>54.7637</v>
      </c>
      <c r="N97" s="5">
        <f t="shared" si="50"/>
        <v>66.25455</v>
      </c>
      <c r="O97" s="5">
        <f t="shared" si="50"/>
        <v>80.08757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2"/>
      <c r="AP97" s="2"/>
      <c r="AQ97" s="2"/>
      <c r="AR97" s="2"/>
      <c r="AS97" s="2"/>
      <c r="AT97" s="2"/>
      <c r="AU97" s="2"/>
      <c r="AV97" s="2"/>
    </row>
    <row r="98" spans="1:48" ht="12.75">
      <c r="A98" s="6">
        <v>43</v>
      </c>
      <c r="B98" s="7">
        <f aca="true" t="shared" si="51" ref="B98:O98">ROUND((1+B$55)^$A48,5)</f>
        <v>6.63744</v>
      </c>
      <c r="C98" s="7">
        <f t="shared" si="51"/>
        <v>8.14967</v>
      </c>
      <c r="D98" s="7">
        <f t="shared" si="51"/>
        <v>9.99668</v>
      </c>
      <c r="E98" s="7">
        <f t="shared" si="51"/>
        <v>12.25045</v>
      </c>
      <c r="F98" s="7">
        <f t="shared" si="51"/>
        <v>14.99799</v>
      </c>
      <c r="G98" s="7">
        <f t="shared" si="51"/>
        <v>18.34435</v>
      </c>
      <c r="H98" s="7">
        <f t="shared" si="51"/>
        <v>22.4163</v>
      </c>
      <c r="I98" s="7">
        <f t="shared" si="51"/>
        <v>27.36664</v>
      </c>
      <c r="J98" s="7">
        <f t="shared" si="51"/>
        <v>33.37942</v>
      </c>
      <c r="K98" s="7">
        <f t="shared" si="51"/>
        <v>40.67611</v>
      </c>
      <c r="L98" s="7">
        <f t="shared" si="51"/>
        <v>49.52302</v>
      </c>
      <c r="M98" s="7">
        <f t="shared" si="51"/>
        <v>60.24007</v>
      </c>
      <c r="N98" s="7">
        <f t="shared" si="51"/>
        <v>73.21127</v>
      </c>
      <c r="O98" s="7">
        <f t="shared" si="51"/>
        <v>88.8972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2"/>
      <c r="AP98" s="2"/>
      <c r="AQ98" s="2"/>
      <c r="AR98" s="2"/>
      <c r="AS98" s="2"/>
      <c r="AT98" s="2"/>
      <c r="AU98" s="2"/>
      <c r="AV98" s="2"/>
    </row>
    <row r="99" spans="1:48" ht="12.75">
      <c r="A99" s="4">
        <v>44</v>
      </c>
      <c r="B99" s="5">
        <f aca="true" t="shared" si="52" ref="B99:O99">ROUND((1+B$55)^$A49,5)</f>
        <v>6.93612</v>
      </c>
      <c r="C99" s="5">
        <f t="shared" si="52"/>
        <v>8.55715</v>
      </c>
      <c r="D99" s="5">
        <f t="shared" si="52"/>
        <v>10.5465</v>
      </c>
      <c r="E99" s="5">
        <f t="shared" si="52"/>
        <v>12.98548</v>
      </c>
      <c r="F99" s="5">
        <f t="shared" si="52"/>
        <v>15.97286</v>
      </c>
      <c r="G99" s="5">
        <f t="shared" si="52"/>
        <v>19.62846</v>
      </c>
      <c r="H99" s="5">
        <f t="shared" si="52"/>
        <v>24.09752</v>
      </c>
      <c r="I99" s="5">
        <f t="shared" si="52"/>
        <v>29.55597</v>
      </c>
      <c r="J99" s="5">
        <f t="shared" si="52"/>
        <v>36.21667</v>
      </c>
      <c r="K99" s="5">
        <f t="shared" si="52"/>
        <v>44.33696</v>
      </c>
      <c r="L99" s="5">
        <f t="shared" si="52"/>
        <v>54.22771</v>
      </c>
      <c r="M99" s="5">
        <f t="shared" si="52"/>
        <v>66.26408</v>
      </c>
      <c r="N99" s="5">
        <f t="shared" si="52"/>
        <v>80.89846</v>
      </c>
      <c r="O99" s="5">
        <f t="shared" si="52"/>
        <v>98.67589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2"/>
      <c r="AP99" s="2"/>
      <c r="AQ99" s="2"/>
      <c r="AR99" s="2"/>
      <c r="AS99" s="2"/>
      <c r="AT99" s="2"/>
      <c r="AU99" s="2"/>
      <c r="AV99" s="2"/>
    </row>
    <row r="100" spans="1:48" ht="12.75">
      <c r="A100" s="6">
        <v>45</v>
      </c>
      <c r="B100" s="7">
        <f aca="true" t="shared" si="53" ref="B100:O100">ROUND((1+B$55)^$A50,5)</f>
        <v>7.24825</v>
      </c>
      <c r="C100" s="7">
        <f t="shared" si="53"/>
        <v>8.98501</v>
      </c>
      <c r="D100" s="7">
        <f t="shared" si="53"/>
        <v>11.12655</v>
      </c>
      <c r="E100" s="7">
        <f t="shared" si="53"/>
        <v>13.76461</v>
      </c>
      <c r="F100" s="7">
        <f t="shared" si="53"/>
        <v>17.0111</v>
      </c>
      <c r="G100" s="7">
        <f t="shared" si="53"/>
        <v>21.00245</v>
      </c>
      <c r="H100" s="7">
        <f t="shared" si="53"/>
        <v>25.90484</v>
      </c>
      <c r="I100" s="7">
        <f t="shared" si="53"/>
        <v>31.92045</v>
      </c>
      <c r="J100" s="7">
        <f t="shared" si="53"/>
        <v>39.29508</v>
      </c>
      <c r="K100" s="7">
        <f t="shared" si="53"/>
        <v>48.32729</v>
      </c>
      <c r="L100" s="7">
        <f t="shared" si="53"/>
        <v>59.37934</v>
      </c>
      <c r="M100" s="7">
        <f t="shared" si="53"/>
        <v>72.89048</v>
      </c>
      <c r="N100" s="7">
        <f t="shared" si="53"/>
        <v>89.39279</v>
      </c>
      <c r="O100" s="7">
        <f t="shared" si="53"/>
        <v>109.53024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2"/>
      <c r="AP100" s="2"/>
      <c r="AQ100" s="2"/>
      <c r="AR100" s="2"/>
      <c r="AS100" s="2"/>
      <c r="AT100" s="2"/>
      <c r="AU100" s="2"/>
      <c r="AV100" s="2"/>
    </row>
    <row r="101" spans="1:48" ht="12.75">
      <c r="A101" s="4">
        <v>46</v>
      </c>
      <c r="B101" s="5">
        <f aca="true" t="shared" si="54" ref="B101:O101">ROUND((1+B$55)^$A51,5)</f>
        <v>7.57442</v>
      </c>
      <c r="C101" s="5">
        <f t="shared" si="54"/>
        <v>9.43426</v>
      </c>
      <c r="D101" s="5">
        <f t="shared" si="54"/>
        <v>11.73851</v>
      </c>
      <c r="E101" s="5">
        <f t="shared" si="54"/>
        <v>14.59049</v>
      </c>
      <c r="F101" s="5">
        <f t="shared" si="54"/>
        <v>18.11682</v>
      </c>
      <c r="G101" s="5">
        <f t="shared" si="54"/>
        <v>22.47262</v>
      </c>
      <c r="H101" s="5">
        <f t="shared" si="54"/>
        <v>27.8477</v>
      </c>
      <c r="I101" s="5">
        <f t="shared" si="54"/>
        <v>34.47409</v>
      </c>
      <c r="J101" s="5">
        <f t="shared" si="54"/>
        <v>42.63517</v>
      </c>
      <c r="K101" s="5">
        <f t="shared" si="54"/>
        <v>52.67674</v>
      </c>
      <c r="L101" s="5">
        <f t="shared" si="54"/>
        <v>65.02038</v>
      </c>
      <c r="M101" s="5">
        <f t="shared" si="54"/>
        <v>80.17953</v>
      </c>
      <c r="N101" s="5">
        <f t="shared" si="54"/>
        <v>98.77904</v>
      </c>
      <c r="O101" s="5">
        <f t="shared" si="54"/>
        <v>121.57857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2"/>
      <c r="AP101" s="2"/>
      <c r="AQ101" s="2"/>
      <c r="AR101" s="2"/>
      <c r="AS101" s="2"/>
      <c r="AT101" s="2"/>
      <c r="AU101" s="2"/>
      <c r="AV101" s="2"/>
    </row>
    <row r="102" spans="1:48" ht="12.75">
      <c r="A102" s="6">
        <v>47</v>
      </c>
      <c r="B102" s="7">
        <f aca="true" t="shared" si="55" ref="B102:O102">ROUND((1+B$55)^$A52,5)</f>
        <v>7.91527</v>
      </c>
      <c r="C102" s="7">
        <f t="shared" si="55"/>
        <v>9.90597</v>
      </c>
      <c r="D102" s="7">
        <f t="shared" si="55"/>
        <v>12.38413</v>
      </c>
      <c r="E102" s="7">
        <f t="shared" si="55"/>
        <v>15.46592</v>
      </c>
      <c r="F102" s="7">
        <f t="shared" si="55"/>
        <v>19.29441</v>
      </c>
      <c r="G102" s="7">
        <f t="shared" si="55"/>
        <v>24.04571</v>
      </c>
      <c r="H102" s="7">
        <f t="shared" si="55"/>
        <v>29.93628</v>
      </c>
      <c r="I102" s="7">
        <f t="shared" si="55"/>
        <v>37.23201</v>
      </c>
      <c r="J102" s="7">
        <f t="shared" si="55"/>
        <v>46.25915</v>
      </c>
      <c r="K102" s="7">
        <f t="shared" si="55"/>
        <v>57.41765</v>
      </c>
      <c r="L102" s="7">
        <f t="shared" si="55"/>
        <v>71.19731</v>
      </c>
      <c r="M102" s="7">
        <f t="shared" si="55"/>
        <v>88.19749</v>
      </c>
      <c r="N102" s="7">
        <f t="shared" si="55"/>
        <v>109.15084</v>
      </c>
      <c r="O102" s="7">
        <f t="shared" si="55"/>
        <v>134.95221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2"/>
      <c r="AP102" s="2"/>
      <c r="AQ102" s="2"/>
      <c r="AR102" s="2"/>
      <c r="AS102" s="2"/>
      <c r="AT102" s="2"/>
      <c r="AU102" s="2"/>
      <c r="AV102" s="2"/>
    </row>
    <row r="103" spans="1:48" ht="12.75">
      <c r="A103" s="4">
        <v>48</v>
      </c>
      <c r="B103" s="5">
        <f aca="true" t="shared" si="56" ref="B103:O103">ROUND((1+B$55)^$A53,5)</f>
        <v>8.27146</v>
      </c>
      <c r="C103" s="5">
        <f t="shared" si="56"/>
        <v>10.40127</v>
      </c>
      <c r="D103" s="5">
        <f t="shared" si="56"/>
        <v>13.06526</v>
      </c>
      <c r="E103" s="5">
        <f t="shared" si="56"/>
        <v>16.39387</v>
      </c>
      <c r="F103" s="5">
        <f t="shared" si="56"/>
        <v>20.54855</v>
      </c>
      <c r="G103" s="5">
        <f t="shared" si="56"/>
        <v>25.72891</v>
      </c>
      <c r="H103" s="5">
        <f t="shared" si="56"/>
        <v>32.1815</v>
      </c>
      <c r="I103" s="5">
        <f t="shared" si="56"/>
        <v>40.21057</v>
      </c>
      <c r="J103" s="5">
        <f t="shared" si="56"/>
        <v>50.19118</v>
      </c>
      <c r="K103" s="5">
        <f t="shared" si="56"/>
        <v>62.58524</v>
      </c>
      <c r="L103" s="5">
        <f t="shared" si="56"/>
        <v>77.96106</v>
      </c>
      <c r="M103" s="5">
        <f t="shared" si="56"/>
        <v>97.01723</v>
      </c>
      <c r="N103" s="5">
        <f t="shared" si="56"/>
        <v>120.61167</v>
      </c>
      <c r="O103" s="5">
        <f t="shared" si="56"/>
        <v>149.79695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2"/>
      <c r="AP103" s="2"/>
      <c r="AQ103" s="2"/>
      <c r="AR103" s="2"/>
      <c r="AS103" s="2"/>
      <c r="AT103" s="2"/>
      <c r="AU103" s="2"/>
      <c r="AV103" s="2"/>
    </row>
    <row r="104" spans="2:48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2"/>
      <c r="AP104" s="2"/>
      <c r="AQ104" s="2"/>
      <c r="AR104" s="2"/>
      <c r="AS104" s="2"/>
      <c r="AT104" s="2"/>
      <c r="AU104" s="2"/>
      <c r="AV104" s="2"/>
    </row>
  </sheetData>
  <printOptions horizontalCentered="1"/>
  <pageMargins left="0.25" right="0.25" top="0.25" bottom="0.25" header="0" footer="0"/>
  <pageSetup fitToHeight="1" fitToWidth="1" horizontalDpi="600" verticalDpi="600" orientation="portrait" scale="58" r:id="rId1"/>
  <rowBreaks count="1" manualBreakCount="1"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AV104"/>
  <sheetViews>
    <sheetView workbookViewId="0" topLeftCell="A1">
      <selection activeCell="A2" sqref="A2"/>
    </sheetView>
  </sheetViews>
  <sheetFormatPr defaultColWidth="9.140625" defaultRowHeight="12.75"/>
  <cols>
    <col min="1" max="15" width="9.28125" style="3" customWidth="1"/>
    <col min="16" max="40" width="9.140625" style="3" customWidth="1"/>
  </cols>
  <sheetData>
    <row r="1" spans="1:48" ht="18">
      <c r="A1" s="8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2"/>
      <c r="AP1" s="2"/>
      <c r="AQ1" s="2"/>
      <c r="AR1" s="2"/>
      <c r="AS1" s="2"/>
      <c r="AT1" s="2"/>
      <c r="AU1" s="2"/>
      <c r="AV1" s="2"/>
    </row>
    <row r="2" ht="7.5" customHeight="1">
      <c r="A2" s="8"/>
    </row>
    <row r="3" spans="1:15" ht="12.75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41" ht="12.75">
      <c r="A4" s="10"/>
      <c r="B4" s="10" t="s">
        <v>13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AO4" s="3"/>
    </row>
    <row r="5" ht="9.75" customHeight="1"/>
    <row r="6" spans="1:48" s="1" customFormat="1" ht="12.75">
      <c r="A6" s="4" t="s">
        <v>0</v>
      </c>
      <c r="B6" s="13">
        <v>0.0025</v>
      </c>
      <c r="C6" s="13">
        <f>B6+0.25%</f>
        <v>0.005</v>
      </c>
      <c r="D6" s="13">
        <f aca="true" t="shared" si="0" ref="D6:L6">C6+0.25%</f>
        <v>0.0075</v>
      </c>
      <c r="E6" s="13">
        <f t="shared" si="0"/>
        <v>0.01</v>
      </c>
      <c r="F6" s="13">
        <f t="shared" si="0"/>
        <v>0.0125</v>
      </c>
      <c r="G6" s="13">
        <f t="shared" si="0"/>
        <v>0.015000000000000001</v>
      </c>
      <c r="H6" s="13">
        <f t="shared" si="0"/>
        <v>0.0175</v>
      </c>
      <c r="I6" s="13">
        <f t="shared" si="0"/>
        <v>0.02</v>
      </c>
      <c r="J6" s="13">
        <f t="shared" si="0"/>
        <v>0.0225</v>
      </c>
      <c r="K6" s="13">
        <f t="shared" si="0"/>
        <v>0.024999999999999998</v>
      </c>
      <c r="L6" s="13">
        <f t="shared" si="0"/>
        <v>0.027499999999999997</v>
      </c>
      <c r="M6" s="13">
        <f>L6+0.25%</f>
        <v>0.029999999999999995</v>
      </c>
      <c r="N6" s="13">
        <f>M6+0.5%</f>
        <v>0.034999999999999996</v>
      </c>
      <c r="O6" s="13">
        <f>N6+0.5%</f>
        <v>0.039999999999999994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</row>
    <row r="7" spans="1:48" ht="12.75">
      <c r="A7" s="6">
        <v>1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"/>
      <c r="AP7" s="2"/>
      <c r="AQ7" s="2"/>
      <c r="AR7" s="2"/>
      <c r="AS7" s="2"/>
      <c r="AT7" s="2"/>
      <c r="AU7" s="2"/>
      <c r="AV7" s="2"/>
    </row>
    <row r="8" spans="1:48" ht="12.75">
      <c r="A8" s="4">
        <v>2</v>
      </c>
      <c r="B8" s="14">
        <f>1+'FV annuity at period start'!B7</f>
        <v>2.0025</v>
      </c>
      <c r="C8" s="14">
        <f>1+'FV annuity at period start'!C7</f>
        <v>2.005</v>
      </c>
      <c r="D8" s="14">
        <f>1+'FV annuity at period start'!D7</f>
        <v>2.0075000000000003</v>
      </c>
      <c r="E8" s="14">
        <f>1+'FV annuity at period start'!E7</f>
        <v>2.01</v>
      </c>
      <c r="F8" s="14">
        <f>1+'FV annuity at period start'!F7</f>
        <v>2.0125</v>
      </c>
      <c r="G8" s="14">
        <f>1+'FV annuity at period start'!G7</f>
        <v>2.0149999999999997</v>
      </c>
      <c r="H8" s="14">
        <f>1+'FV annuity at period start'!H7</f>
        <v>2.0175</v>
      </c>
      <c r="I8" s="14">
        <f>1+'FV annuity at period start'!I7</f>
        <v>2.02</v>
      </c>
      <c r="J8" s="14">
        <f>1+'FV annuity at period start'!J7</f>
        <v>2.0225</v>
      </c>
      <c r="K8" s="14">
        <f>1+'FV annuity at period start'!K7</f>
        <v>2.025</v>
      </c>
      <c r="L8" s="14">
        <f>1+'FV annuity at period start'!L7</f>
        <v>2.0275</v>
      </c>
      <c r="M8" s="14">
        <f>1+'FV annuity at period start'!M7</f>
        <v>2.0300000000000002</v>
      </c>
      <c r="N8" s="14">
        <f>1+'FV annuity at period start'!N7</f>
        <v>2.035</v>
      </c>
      <c r="O8" s="14">
        <f>1+'FV annuity at period start'!O7</f>
        <v>2.04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  <c r="AT8" s="2"/>
      <c r="AU8" s="2"/>
      <c r="AV8" s="2"/>
    </row>
    <row r="9" spans="1:15" ht="12.75">
      <c r="A9" s="6">
        <v>3</v>
      </c>
      <c r="B9" s="7">
        <f>1+'FV annuity at period start'!B8</f>
        <v>3.00751</v>
      </c>
      <c r="C9" s="7">
        <f>1+'FV annuity at period start'!C8</f>
        <v>3.01503</v>
      </c>
      <c r="D9" s="7">
        <f>1+'FV annuity at period start'!D8</f>
        <v>3.0225600000000004</v>
      </c>
      <c r="E9" s="7">
        <f>1+'FV annuity at period start'!E8</f>
        <v>3.0301</v>
      </c>
      <c r="F9" s="7">
        <f>1+'FV annuity at period start'!F8</f>
        <v>3.03766</v>
      </c>
      <c r="G9" s="7">
        <f>1+'FV annuity at period start'!G8</f>
        <v>3.04523</v>
      </c>
      <c r="H9" s="7">
        <f>1+'FV annuity at period start'!H8</f>
        <v>3.05281</v>
      </c>
      <c r="I9" s="7">
        <f>1+'FV annuity at period start'!I8</f>
        <v>3.0604</v>
      </c>
      <c r="J9" s="7">
        <f>1+'FV annuity at period start'!J8</f>
        <v>3.06801</v>
      </c>
      <c r="K9" s="7">
        <f>1+'FV annuity at period start'!K8</f>
        <v>3.07563</v>
      </c>
      <c r="L9" s="7">
        <f>1+'FV annuity at period start'!L8</f>
        <v>3.08326</v>
      </c>
      <c r="M9" s="7">
        <f>1+'FV annuity at period start'!M8</f>
        <v>3.0909</v>
      </c>
      <c r="N9" s="7">
        <f>1+'FV annuity at period start'!N8</f>
        <v>3.10623</v>
      </c>
      <c r="O9" s="7">
        <f>1+'FV annuity at period start'!O8</f>
        <v>3.1216</v>
      </c>
    </row>
    <row r="10" spans="1:15" ht="12.75">
      <c r="A10" s="4">
        <v>4</v>
      </c>
      <c r="B10" s="14">
        <f>1+'FV annuity at period start'!B9</f>
        <v>4.015029999999999</v>
      </c>
      <c r="C10" s="14">
        <f>1+'FV annuity at period start'!C9</f>
        <v>4.03011</v>
      </c>
      <c r="D10" s="14">
        <f>1+'FV annuity at period start'!D9</f>
        <v>4.04523</v>
      </c>
      <c r="E10" s="14">
        <f>1+'FV annuity at period start'!E9</f>
        <v>4.0604</v>
      </c>
      <c r="F10" s="14">
        <f>1+'FV annuity at period start'!F9</f>
        <v>4.07563</v>
      </c>
      <c r="G10" s="14">
        <f>1+'FV annuity at period start'!G9</f>
        <v>4.09091</v>
      </c>
      <c r="H10" s="14">
        <f>1+'FV annuity at period start'!H9</f>
        <v>4.10623</v>
      </c>
      <c r="I10" s="14">
        <f>1+'FV annuity at period start'!I9</f>
        <v>4.12161</v>
      </c>
      <c r="J10" s="14">
        <f>1+'FV annuity at period start'!J9</f>
        <v>4.13704</v>
      </c>
      <c r="K10" s="14">
        <f>1+'FV annuity at period start'!K9</f>
        <v>4.15252</v>
      </c>
      <c r="L10" s="14">
        <f>1+'FV annuity at period start'!L9</f>
        <v>4.16805</v>
      </c>
      <c r="M10" s="14">
        <f>1+'FV annuity at period start'!M9</f>
        <v>4.18363</v>
      </c>
      <c r="N10" s="14">
        <f>1+'FV annuity at period start'!N9</f>
        <v>4.21495</v>
      </c>
      <c r="O10" s="14">
        <f>1+'FV annuity at period start'!O9</f>
        <v>4.24646</v>
      </c>
    </row>
    <row r="11" spans="1:15" ht="12.75">
      <c r="A11" s="6">
        <v>5</v>
      </c>
      <c r="B11" s="7">
        <f>1+'FV annuity at period start'!B10</f>
        <v>5.0250699999999995</v>
      </c>
      <c r="C11" s="7">
        <f>1+'FV annuity at period start'!C10</f>
        <v>5.05026</v>
      </c>
      <c r="D11" s="7">
        <f>1+'FV annuity at period start'!D10</f>
        <v>5.07557</v>
      </c>
      <c r="E11" s="7">
        <f>1+'FV annuity at period start'!E10</f>
        <v>5.101</v>
      </c>
      <c r="F11" s="7">
        <f>1+'FV annuity at period start'!F10</f>
        <v>5.12658</v>
      </c>
      <c r="G11" s="7">
        <f>1+'FV annuity at period start'!G10</f>
        <v>5.15227</v>
      </c>
      <c r="H11" s="7">
        <f>1+'FV annuity at period start'!H10</f>
        <v>5.17809</v>
      </c>
      <c r="I11" s="7">
        <f>1+'FV annuity at period start'!I10</f>
        <v>5.20404</v>
      </c>
      <c r="J11" s="7">
        <f>1+'FV annuity at period start'!J10</f>
        <v>5.230119999999999</v>
      </c>
      <c r="K11" s="7">
        <f>1+'FV annuity at period start'!K10</f>
        <v>5.25633</v>
      </c>
      <c r="L11" s="7">
        <f>1+'FV annuity at period start'!L10</f>
        <v>5.2826699999999995</v>
      </c>
      <c r="M11" s="7">
        <f>1+'FV annuity at period start'!M10</f>
        <v>5.30914</v>
      </c>
      <c r="N11" s="7">
        <f>1+'FV annuity at period start'!N10</f>
        <v>5.36247</v>
      </c>
      <c r="O11" s="7">
        <f>1+'FV annuity at period start'!O10</f>
        <v>5.41632</v>
      </c>
    </row>
    <row r="12" spans="1:15" ht="12.75">
      <c r="A12" s="4">
        <v>6</v>
      </c>
      <c r="B12" s="14">
        <f>1+'FV annuity at period start'!B11</f>
        <v>6.037629999999999</v>
      </c>
      <c r="C12" s="14">
        <f>1+'FV annuity at period start'!C11</f>
        <v>6.0755099999999995</v>
      </c>
      <c r="D12" s="14">
        <f>1+'FV annuity at period start'!D11</f>
        <v>6.11364</v>
      </c>
      <c r="E12" s="14">
        <f>1+'FV annuity at period start'!E11</f>
        <v>6.15201</v>
      </c>
      <c r="F12" s="14">
        <f>1+'FV annuity at period start'!F11</f>
        <v>6.190659999999999</v>
      </c>
      <c r="G12" s="14">
        <f>1+'FV annuity at period start'!G11</f>
        <v>6.22955</v>
      </c>
      <c r="H12" s="14">
        <f>1+'FV annuity at period start'!H11</f>
        <v>6.2687100000000004</v>
      </c>
      <c r="I12" s="14">
        <f>1+'FV annuity at period start'!I11</f>
        <v>6.30812</v>
      </c>
      <c r="J12" s="14">
        <f>1+'FV annuity at period start'!J11</f>
        <v>6.347799999999999</v>
      </c>
      <c r="K12" s="14">
        <f>1+'FV annuity at period start'!K11</f>
        <v>6.38774</v>
      </c>
      <c r="L12" s="14">
        <f>1+'FV annuity at period start'!L11</f>
        <v>6.4279399999999995</v>
      </c>
      <c r="M12" s="14">
        <f>1+'FV annuity at period start'!M11</f>
        <v>6.46841</v>
      </c>
      <c r="N12" s="14">
        <f>1+'FV annuity at period start'!N11</f>
        <v>6.55016</v>
      </c>
      <c r="O12" s="14">
        <f>1+'FV annuity at period start'!O11</f>
        <v>6.63297</v>
      </c>
    </row>
    <row r="13" spans="1:15" ht="12.75">
      <c r="A13" s="6">
        <v>7</v>
      </c>
      <c r="B13" s="7">
        <f>1+'FV annuity at period start'!B12</f>
        <v>7.052719999999999</v>
      </c>
      <c r="C13" s="7">
        <f>1+'FV annuity at period start'!C12</f>
        <v>7.10589</v>
      </c>
      <c r="D13" s="7">
        <f>1+'FV annuity at period start'!D12</f>
        <v>7.15949</v>
      </c>
      <c r="E13" s="7">
        <f>1+'FV annuity at period start'!E12</f>
        <v>7.2135299999999996</v>
      </c>
      <c r="F13" s="7">
        <f>1+'FV annuity at period start'!F12</f>
        <v>7.268039999999999</v>
      </c>
      <c r="G13" s="7">
        <f>1+'FV annuity at period start'!G12</f>
        <v>7.32299</v>
      </c>
      <c r="H13" s="7">
        <f>1+'FV annuity at period start'!H12</f>
        <v>7.378410000000001</v>
      </c>
      <c r="I13" s="7">
        <f>1+'FV annuity at period start'!I12</f>
        <v>7.434279999999999</v>
      </c>
      <c r="J13" s="7">
        <f>1+'FV annuity at period start'!J12</f>
        <v>7.4906299999999995</v>
      </c>
      <c r="K13" s="7">
        <f>1+'FV annuity at period start'!K12</f>
        <v>7.54743</v>
      </c>
      <c r="L13" s="7">
        <f>1+'FV annuity at period start'!L12</f>
        <v>7.60471</v>
      </c>
      <c r="M13" s="7">
        <f>1+'FV annuity at period start'!M12</f>
        <v>7.66246</v>
      </c>
      <c r="N13" s="7">
        <f>1+'FV annuity at period start'!N12</f>
        <v>7.77942</v>
      </c>
      <c r="O13" s="7">
        <f>1+'FV annuity at period start'!O12</f>
        <v>7.89829</v>
      </c>
    </row>
    <row r="14" spans="1:15" ht="12.75">
      <c r="A14" s="4">
        <v>8</v>
      </c>
      <c r="B14" s="14">
        <f>1+'FV annuity at period start'!B13</f>
        <v>8.07035</v>
      </c>
      <c r="C14" s="14">
        <f>1+'FV annuity at period start'!C13</f>
        <v>8.14142</v>
      </c>
      <c r="D14" s="14">
        <f>1+'FV annuity at period start'!D13</f>
        <v>8.21319</v>
      </c>
      <c r="E14" s="14">
        <f>1+'FV annuity at period start'!E13</f>
        <v>8.28567</v>
      </c>
      <c r="F14" s="14">
        <f>1+'FV annuity at period start'!F13</f>
        <v>8.358889999999999</v>
      </c>
      <c r="G14" s="14">
        <f>1+'FV annuity at period start'!G13</f>
        <v>8.43283</v>
      </c>
      <c r="H14" s="14">
        <f>1+'FV annuity at period start'!H13</f>
        <v>8.507530000000001</v>
      </c>
      <c r="I14" s="14">
        <f>1+'FV annuity at period start'!I13</f>
        <v>8.58297</v>
      </c>
      <c r="J14" s="14">
        <f>1+'FV annuity at period start'!J13</f>
        <v>8.65917</v>
      </c>
      <c r="K14" s="14">
        <f>1+'FV annuity at period start'!K13</f>
        <v>8.73612</v>
      </c>
      <c r="L14" s="14">
        <f>1+'FV annuity at period start'!L13</f>
        <v>8.813839999999999</v>
      </c>
      <c r="M14" s="14">
        <f>1+'FV annuity at period start'!M13</f>
        <v>8.892330000000001</v>
      </c>
      <c r="N14" s="14">
        <f>1+'FV annuity at period start'!N13</f>
        <v>9.0517</v>
      </c>
      <c r="O14" s="14">
        <f>1+'FV annuity at period start'!O13</f>
        <v>9.214220000000001</v>
      </c>
    </row>
    <row r="15" spans="1:15" ht="12.75">
      <c r="A15" s="6">
        <v>9</v>
      </c>
      <c r="B15" s="7">
        <f>1+'FV annuity at period start'!B14</f>
        <v>9.09053</v>
      </c>
      <c r="C15" s="7">
        <f>1+'FV annuity at period start'!C14</f>
        <v>9.18213</v>
      </c>
      <c r="D15" s="7">
        <f>1+'FV annuity at period start'!D14</f>
        <v>9.27479</v>
      </c>
      <c r="E15" s="7">
        <f>1+'FV annuity at period start'!E14</f>
        <v>9.36853</v>
      </c>
      <c r="F15" s="7">
        <f>1+'FV annuity at period start'!F14</f>
        <v>9.463379999999999</v>
      </c>
      <c r="G15" s="7">
        <f>1+'FV annuity at period start'!G14</f>
        <v>9.55932</v>
      </c>
      <c r="H15" s="7">
        <f>1+'FV annuity at period start'!H14</f>
        <v>9.656410000000001</v>
      </c>
      <c r="I15" s="7">
        <f>1+'FV annuity at period start'!I14</f>
        <v>9.754629999999999</v>
      </c>
      <c r="J15" s="7">
        <f>1+'FV annuity at period start'!J14</f>
        <v>9.854</v>
      </c>
      <c r="K15" s="7">
        <f>1+'FV annuity at period start'!K14</f>
        <v>9.95452</v>
      </c>
      <c r="L15" s="7">
        <f>1+'FV annuity at period start'!L14</f>
        <v>10.05622</v>
      </c>
      <c r="M15" s="7">
        <f>1+'FV annuity at period start'!M14</f>
        <v>10.1591</v>
      </c>
      <c r="N15" s="7">
        <f>1+'FV annuity at period start'!N14</f>
        <v>10.36851</v>
      </c>
      <c r="O15" s="7">
        <f>1+'FV annuity at period start'!O14</f>
        <v>10.582790000000001</v>
      </c>
    </row>
    <row r="16" spans="1:15" ht="12.75">
      <c r="A16" s="4">
        <v>10</v>
      </c>
      <c r="B16" s="14">
        <f>1+'FV annuity at period start'!B15</f>
        <v>10.113259999999999</v>
      </c>
      <c r="C16" s="14">
        <f>1+'FV annuity at period start'!C15</f>
        <v>10.22804</v>
      </c>
      <c r="D16" s="14">
        <f>1+'FV annuity at period start'!D15</f>
        <v>10.344349999999999</v>
      </c>
      <c r="E16" s="14">
        <f>1+'FV annuity at period start'!E15</f>
        <v>10.46222</v>
      </c>
      <c r="F16" s="14">
        <f>1+'FV annuity at period start'!F15</f>
        <v>10.581669999999999</v>
      </c>
      <c r="G16" s="14">
        <f>1+'FV annuity at period start'!G15</f>
        <v>10.70271</v>
      </c>
      <c r="H16" s="14">
        <f>1+'FV annuity at period start'!H15</f>
        <v>10.825400000000002</v>
      </c>
      <c r="I16" s="14">
        <f>1+'FV annuity at period start'!I15</f>
        <v>10.94972</v>
      </c>
      <c r="J16" s="14">
        <f>1+'FV annuity at period start'!J15</f>
        <v>11.075709999999999</v>
      </c>
      <c r="K16" s="14">
        <f>1+'FV annuity at period start'!K15</f>
        <v>11.203380000000001</v>
      </c>
      <c r="L16" s="14">
        <f>1+'FV annuity at period start'!L15</f>
        <v>11.33277</v>
      </c>
      <c r="M16" s="14">
        <f>1+'FV annuity at period start'!M15</f>
        <v>11.46387</v>
      </c>
      <c r="N16" s="14">
        <f>1+'FV annuity at period start'!N15</f>
        <v>11.73141</v>
      </c>
      <c r="O16" s="14">
        <f>1+'FV annuity at period start'!O15</f>
        <v>12.006100000000002</v>
      </c>
    </row>
    <row r="17" spans="1:15" ht="12.75">
      <c r="A17" s="6">
        <v>11</v>
      </c>
      <c r="B17" s="7">
        <f>1+'FV annuity at period start'!B16</f>
        <v>11.138539999999999</v>
      </c>
      <c r="C17" s="7">
        <f>1+'FV annuity at period start'!C16</f>
        <v>11.27918</v>
      </c>
      <c r="D17" s="7">
        <f>1+'FV annuity at period start'!D16</f>
        <v>11.421929999999998</v>
      </c>
      <c r="E17" s="7">
        <f>1+'FV annuity at period start'!E16</f>
        <v>11.566840000000001</v>
      </c>
      <c r="F17" s="7">
        <f>1+'FV annuity at period start'!F16</f>
        <v>11.71394</v>
      </c>
      <c r="G17" s="7">
        <f>1+'FV annuity at period start'!G16</f>
        <v>11.863249999999999</v>
      </c>
      <c r="H17" s="7">
        <f>1+'FV annuity at period start'!H16</f>
        <v>12.014840000000001</v>
      </c>
      <c r="I17" s="7">
        <f>1+'FV annuity at period start'!I16</f>
        <v>12.168709999999999</v>
      </c>
      <c r="J17" s="7">
        <f>1+'FV annuity at period start'!J16</f>
        <v>12.32491</v>
      </c>
      <c r="K17" s="7">
        <f>1+'FV annuity at period start'!K16</f>
        <v>12.483460000000001</v>
      </c>
      <c r="L17" s="7">
        <f>1+'FV annuity at period start'!L16</f>
        <v>12.64442</v>
      </c>
      <c r="M17" s="7">
        <f>1+'FV annuity at period start'!M16</f>
        <v>12.80779</v>
      </c>
      <c r="N17" s="7">
        <f>1+'FV annuity at period start'!N16</f>
        <v>13.14201</v>
      </c>
      <c r="O17" s="7">
        <f>1+'FV annuity at period start'!O16</f>
        <v>13.486340000000002</v>
      </c>
    </row>
    <row r="18" spans="1:48" s="3" customFormat="1" ht="12.75">
      <c r="A18" s="4">
        <v>12</v>
      </c>
      <c r="B18" s="14">
        <f>1+'FV annuity at period start'!B17</f>
        <v>12.16639</v>
      </c>
      <c r="C18" s="14">
        <f>1+'FV annuity at period start'!C17</f>
        <v>12.33558</v>
      </c>
      <c r="D18" s="14">
        <f>1+'FV annuity at period start'!D17</f>
        <v>12.507589999999999</v>
      </c>
      <c r="E18" s="14">
        <f>1+'FV annuity at period start'!E17</f>
        <v>12.68251</v>
      </c>
      <c r="F18" s="14">
        <f>1+'FV annuity at period start'!F17</f>
        <v>12.86036</v>
      </c>
      <c r="G18" s="14">
        <f>1+'FV annuity at period start'!G17</f>
        <v>13.0412</v>
      </c>
      <c r="H18" s="14">
        <f>1+'FV annuity at period start'!H17</f>
        <v>13.225100000000001</v>
      </c>
      <c r="I18" s="14">
        <f>1+'FV annuity at period start'!I17</f>
        <v>13.41208</v>
      </c>
      <c r="J18" s="14">
        <f>1+'FV annuity at period start'!J17</f>
        <v>13.602219999999999</v>
      </c>
      <c r="K18" s="14">
        <f>1+'FV annuity at period start'!K17</f>
        <v>13.79555</v>
      </c>
      <c r="L18" s="14">
        <f>1+'FV annuity at period start'!L17</f>
        <v>13.992140000000001</v>
      </c>
      <c r="M18" s="14">
        <f>1+'FV annuity at period start'!M17</f>
        <v>14.192020000000001</v>
      </c>
      <c r="N18" s="14">
        <f>1+'FV annuity at period start'!N17</f>
        <v>14.601980000000001</v>
      </c>
      <c r="O18" s="14">
        <f>1+'FV annuity at period start'!O17</f>
        <v>15.025790000000002</v>
      </c>
      <c r="AO18"/>
      <c r="AP18"/>
      <c r="AQ18"/>
      <c r="AR18"/>
      <c r="AS18"/>
      <c r="AT18"/>
      <c r="AU18"/>
      <c r="AV18"/>
    </row>
    <row r="19" spans="1:48" s="3" customFormat="1" ht="12.75">
      <c r="A19" s="6">
        <v>13</v>
      </c>
      <c r="B19" s="7">
        <f>1+'FV annuity at period start'!B18</f>
        <v>13.19681</v>
      </c>
      <c r="C19" s="7">
        <f>1+'FV annuity at period start'!C18</f>
        <v>13.39726</v>
      </c>
      <c r="D19" s="7">
        <f>1+'FV annuity at period start'!D18</f>
        <v>13.601399999999998</v>
      </c>
      <c r="E19" s="7">
        <f>1+'FV annuity at period start'!E18</f>
        <v>13.80934</v>
      </c>
      <c r="F19" s="7">
        <f>1+'FV annuity at period start'!F18</f>
        <v>14.02111</v>
      </c>
      <c r="G19" s="7">
        <f>1+'FV annuity at period start'!G18</f>
        <v>14.23682</v>
      </c>
      <c r="H19" s="7">
        <f>1+'FV annuity at period start'!H18</f>
        <v>14.45654</v>
      </c>
      <c r="I19" s="7">
        <f>1+'FV annuity at period start'!I18</f>
        <v>14.68032</v>
      </c>
      <c r="J19" s="7">
        <f>1+'FV annuity at period start'!J18</f>
        <v>14.908269999999998</v>
      </c>
      <c r="K19" s="7">
        <f>1+'FV annuity at period start'!K18</f>
        <v>15.14044</v>
      </c>
      <c r="L19" s="7">
        <f>1+'FV annuity at period start'!L18</f>
        <v>15.37692</v>
      </c>
      <c r="M19" s="7">
        <f>1+'FV annuity at period start'!M18</f>
        <v>15.617780000000002</v>
      </c>
      <c r="N19" s="7">
        <f>1+'FV annuity at period start'!N18</f>
        <v>16.11305</v>
      </c>
      <c r="O19" s="7">
        <f>1+'FV annuity at period start'!O18</f>
        <v>16.626820000000002</v>
      </c>
      <c r="AO19"/>
      <c r="AP19"/>
      <c r="AQ19"/>
      <c r="AR19"/>
      <c r="AS19"/>
      <c r="AT19"/>
      <c r="AU19"/>
      <c r="AV19"/>
    </row>
    <row r="20" spans="1:48" s="3" customFormat="1" ht="12.75">
      <c r="A20" s="4">
        <v>14</v>
      </c>
      <c r="B20" s="14">
        <f>1+'FV annuity at period start'!B19</f>
        <v>14.2298</v>
      </c>
      <c r="C20" s="14">
        <f>1+'FV annuity at period start'!C19</f>
        <v>14.46425</v>
      </c>
      <c r="D20" s="14">
        <f>1+'FV annuity at period start'!D19</f>
        <v>14.703409999999998</v>
      </c>
      <c r="E20" s="14">
        <f>1+'FV annuity at period start'!E19</f>
        <v>14.94743</v>
      </c>
      <c r="F20" s="14">
        <f>1+'FV annuity at period start'!F19</f>
        <v>15.19637</v>
      </c>
      <c r="G20" s="14">
        <f>1+'FV annuity at period start'!G19</f>
        <v>15.45037</v>
      </c>
      <c r="H20" s="14">
        <f>1+'FV annuity at period start'!H19</f>
        <v>15.70953</v>
      </c>
      <c r="I20" s="14">
        <f>1+'FV annuity at period start'!I19</f>
        <v>15.97393</v>
      </c>
      <c r="J20" s="14">
        <f>1+'FV annuity at period start'!J19</f>
        <v>16.24371</v>
      </c>
      <c r="K20" s="14">
        <f>1+'FV annuity at period start'!K19</f>
        <v>16.51895</v>
      </c>
      <c r="L20" s="14">
        <f>1+'FV annuity at period start'!L19</f>
        <v>16.79979</v>
      </c>
      <c r="M20" s="14">
        <f>1+'FV annuity at period start'!M19</f>
        <v>17.08631</v>
      </c>
      <c r="N20" s="14">
        <f>1+'FV annuity at period start'!N19</f>
        <v>17.677010000000003</v>
      </c>
      <c r="O20" s="14">
        <f>1+'FV annuity at period start'!O19</f>
        <v>18.291890000000002</v>
      </c>
      <c r="AO20"/>
      <c r="AP20"/>
      <c r="AQ20"/>
      <c r="AR20"/>
      <c r="AS20"/>
      <c r="AT20"/>
      <c r="AU20"/>
      <c r="AV20"/>
    </row>
    <row r="21" spans="1:48" s="3" customFormat="1" ht="12.75">
      <c r="A21" s="6">
        <v>15</v>
      </c>
      <c r="B21" s="7">
        <f>1+'FV annuity at period start'!B20</f>
        <v>15.265369999999999</v>
      </c>
      <c r="C21" s="7">
        <f>1+'FV annuity at period start'!C20</f>
        <v>15.53657</v>
      </c>
      <c r="D21" s="7">
        <f>1+'FV annuity at period start'!D20</f>
        <v>15.813689999999998</v>
      </c>
      <c r="E21" s="7">
        <f>1+'FV annuity at period start'!E20</f>
        <v>16.0969</v>
      </c>
      <c r="F21" s="7">
        <f>1+'FV annuity at period start'!F20</f>
        <v>16.386319999999998</v>
      </c>
      <c r="G21" s="7">
        <f>1+'FV annuity at period start'!G20</f>
        <v>16.68213</v>
      </c>
      <c r="H21" s="7">
        <f>1+'FV annuity at period start'!H20</f>
        <v>16.984450000000002</v>
      </c>
      <c r="I21" s="7">
        <f>1+'FV annuity at period start'!I20</f>
        <v>17.293409999999998</v>
      </c>
      <c r="J21" s="7">
        <f>1+'FV annuity at period start'!J20</f>
        <v>17.609189999999998</v>
      </c>
      <c r="K21" s="7">
        <f>1+'FV annuity at period start'!K20</f>
        <v>17.93192</v>
      </c>
      <c r="L21" s="7">
        <f>1+'FV annuity at period start'!L20</f>
        <v>18.261779999999998</v>
      </c>
      <c r="M21" s="7">
        <f>1+'FV annuity at period start'!M20</f>
        <v>18.5989</v>
      </c>
      <c r="N21" s="7">
        <f>1+'FV annuity at period start'!N20</f>
        <v>19.295700000000004</v>
      </c>
      <c r="O21" s="7">
        <f>1+'FV annuity at period start'!O20</f>
        <v>20.023570000000003</v>
      </c>
      <c r="AO21"/>
      <c r="AP21"/>
      <c r="AQ21"/>
      <c r="AR21"/>
      <c r="AS21"/>
      <c r="AT21"/>
      <c r="AU21"/>
      <c r="AV21"/>
    </row>
    <row r="22" spans="1:48" s="3" customFormat="1" ht="12.75">
      <c r="A22" s="4">
        <v>16</v>
      </c>
      <c r="B22" s="14">
        <f>1+'FV annuity at period start'!B21</f>
        <v>16.30353</v>
      </c>
      <c r="C22" s="14">
        <f>1+'FV annuity at period start'!C21</f>
        <v>16.61425</v>
      </c>
      <c r="D22" s="14">
        <f>1+'FV annuity at period start'!D21</f>
        <v>16.93229</v>
      </c>
      <c r="E22" s="14">
        <f>1+'FV annuity at period start'!E21</f>
        <v>17.25787</v>
      </c>
      <c r="F22" s="14">
        <f>1+'FV annuity at period start'!F21</f>
        <v>17.59115</v>
      </c>
      <c r="G22" s="14">
        <f>1+'FV annuity at period start'!G21</f>
        <v>17.93236</v>
      </c>
      <c r="H22" s="14">
        <f>1+'FV annuity at period start'!H21</f>
        <v>18.28168</v>
      </c>
      <c r="I22" s="14">
        <f>1+'FV annuity at period start'!I21</f>
        <v>18.63928</v>
      </c>
      <c r="J22" s="14">
        <f>1+'FV annuity at period start'!J21</f>
        <v>19.005399999999998</v>
      </c>
      <c r="K22" s="14">
        <f>1+'FV annuity at period start'!K21</f>
        <v>19.38022</v>
      </c>
      <c r="L22" s="14">
        <f>1+'FV annuity at period start'!L21</f>
        <v>19.763979999999997</v>
      </c>
      <c r="M22" s="14">
        <f>1+'FV annuity at period start'!M21</f>
        <v>20.15687</v>
      </c>
      <c r="N22" s="14">
        <f>1+'FV annuity at period start'!N21</f>
        <v>20.971050000000005</v>
      </c>
      <c r="O22" s="14">
        <f>1+'FV annuity at period start'!O21</f>
        <v>21.824510000000004</v>
      </c>
      <c r="AO22"/>
      <c r="AP22"/>
      <c r="AQ22"/>
      <c r="AR22"/>
      <c r="AS22"/>
      <c r="AT22"/>
      <c r="AU22"/>
      <c r="AV22"/>
    </row>
    <row r="23" spans="1:48" s="3" customFormat="1" ht="12.75">
      <c r="A23" s="6">
        <v>17</v>
      </c>
      <c r="B23" s="7">
        <f>1+'FV annuity at period start'!B22</f>
        <v>17.344289999999997</v>
      </c>
      <c r="C23" s="7">
        <f>1+'FV annuity at period start'!C22</f>
        <v>17.697319999999998</v>
      </c>
      <c r="D23" s="7">
        <f>1+'FV annuity at period start'!D22</f>
        <v>18.059279999999998</v>
      </c>
      <c r="E23" s="7">
        <f>1+'FV annuity at period start'!E22</f>
        <v>18.43045</v>
      </c>
      <c r="F23" s="7">
        <f>1+'FV annuity at period start'!F22</f>
        <v>18.81104</v>
      </c>
      <c r="G23" s="7">
        <f>1+'FV annuity at period start'!G22</f>
        <v>19.201349999999998</v>
      </c>
      <c r="H23" s="7">
        <f>1+'FV annuity at period start'!H22</f>
        <v>19.60161</v>
      </c>
      <c r="I23" s="7">
        <f>1+'FV annuity at period start'!I22</f>
        <v>20.012069999999998</v>
      </c>
      <c r="J23" s="7">
        <f>1+'FV annuity at period start'!J22</f>
        <v>20.43302</v>
      </c>
      <c r="K23" s="7">
        <f>1+'FV annuity at period start'!K22</f>
        <v>20.86473</v>
      </c>
      <c r="L23" s="7">
        <f>1+'FV annuity at period start'!L22</f>
        <v>21.307489999999998</v>
      </c>
      <c r="M23" s="7">
        <f>1+'FV annuity at period start'!M22</f>
        <v>21.761580000000002</v>
      </c>
      <c r="N23" s="7">
        <f>1+'FV annuity at period start'!N22</f>
        <v>22.705040000000004</v>
      </c>
      <c r="O23" s="7">
        <f>1+'FV annuity at period start'!O22</f>
        <v>23.697490000000002</v>
      </c>
      <c r="AO23"/>
      <c r="AP23"/>
      <c r="AQ23"/>
      <c r="AR23"/>
      <c r="AS23"/>
      <c r="AT23"/>
      <c r="AU23"/>
      <c r="AV23"/>
    </row>
    <row r="24" spans="1:48" s="3" customFormat="1" ht="12.75">
      <c r="A24" s="4">
        <v>18</v>
      </c>
      <c r="B24" s="14">
        <f>1+'FV annuity at period start'!B23</f>
        <v>18.387649999999997</v>
      </c>
      <c r="C24" s="14">
        <f>1+'FV annuity at period start'!C23</f>
        <v>18.785809999999998</v>
      </c>
      <c r="D24" s="14">
        <f>1+'FV annuity at period start'!D23</f>
        <v>19.194719999999997</v>
      </c>
      <c r="E24" s="14">
        <f>1+'FV annuity at period start'!E23</f>
        <v>19.61475</v>
      </c>
      <c r="F24" s="14">
        <f>1+'FV annuity at period start'!F23</f>
        <v>20.04618</v>
      </c>
      <c r="G24" s="14">
        <f>1+'FV annuity at period start'!G23</f>
        <v>20.489369999999997</v>
      </c>
      <c r="H24" s="14">
        <f>1+'FV annuity at period start'!H23</f>
        <v>20.94464</v>
      </c>
      <c r="I24" s="14">
        <f>1+'FV annuity at period start'!I23</f>
        <v>21.412309999999998</v>
      </c>
      <c r="J24" s="14">
        <f>1+'FV annuity at period start'!J23</f>
        <v>21.89276</v>
      </c>
      <c r="K24" s="14">
        <f>1+'FV annuity at period start'!K23</f>
        <v>22.38635</v>
      </c>
      <c r="L24" s="14">
        <f>1+'FV annuity at period start'!L23</f>
        <v>22.893449999999998</v>
      </c>
      <c r="M24" s="14">
        <f>1+'FV annuity at period start'!M23</f>
        <v>23.414430000000003</v>
      </c>
      <c r="N24" s="14">
        <f>1+'FV annuity at period start'!N23</f>
        <v>24.499720000000003</v>
      </c>
      <c r="O24" s="14">
        <f>1+'FV annuity at period start'!O23</f>
        <v>25.645390000000003</v>
      </c>
      <c r="AO24"/>
      <c r="AP24"/>
      <c r="AQ24"/>
      <c r="AR24"/>
      <c r="AS24"/>
      <c r="AT24"/>
      <c r="AU24"/>
      <c r="AV24"/>
    </row>
    <row r="25" spans="1:48" s="3" customFormat="1" ht="12.75">
      <c r="A25" s="6">
        <v>19</v>
      </c>
      <c r="B25" s="7">
        <f>1+'FV annuity at period start'!B24</f>
        <v>19.433619999999998</v>
      </c>
      <c r="C25" s="7">
        <f>1+'FV annuity at period start'!C24</f>
        <v>19.879739999999998</v>
      </c>
      <c r="D25" s="7">
        <f>1+'FV annuity at period start'!D24</f>
        <v>20.338679999999997</v>
      </c>
      <c r="E25" s="7">
        <f>1+'FV annuity at period start'!E24</f>
        <v>20.8109</v>
      </c>
      <c r="F25" s="7">
        <f>1+'FV annuity at period start'!F24</f>
        <v>21.29676</v>
      </c>
      <c r="G25" s="7">
        <f>1+'FV annuity at period start'!G24</f>
        <v>21.796709999999997</v>
      </c>
      <c r="H25" s="7">
        <f>1+'FV annuity at period start'!H24</f>
        <v>22.31117</v>
      </c>
      <c r="I25" s="7">
        <f>1+'FV annuity at period start'!I24</f>
        <v>22.840559999999996</v>
      </c>
      <c r="J25" s="7">
        <f>1+'FV annuity at period start'!J24</f>
        <v>23.38535</v>
      </c>
      <c r="K25" s="7">
        <f>1+'FV annuity at period start'!K24</f>
        <v>23.94601</v>
      </c>
      <c r="L25" s="7">
        <f>1+'FV annuity at period start'!L24</f>
        <v>24.52302</v>
      </c>
      <c r="M25" s="7">
        <f>1+'FV annuity at period start'!M24</f>
        <v>25.116860000000003</v>
      </c>
      <c r="N25" s="7">
        <f>1+'FV annuity at period start'!N24</f>
        <v>26.357210000000002</v>
      </c>
      <c r="O25" s="7">
        <f>1+'FV annuity at period start'!O24</f>
        <v>27.671210000000002</v>
      </c>
      <c r="AO25"/>
      <c r="AP25"/>
      <c r="AQ25"/>
      <c r="AR25"/>
      <c r="AS25"/>
      <c r="AT25"/>
      <c r="AU25"/>
      <c r="AV25"/>
    </row>
    <row r="26" spans="1:48" s="3" customFormat="1" ht="12.75">
      <c r="A26" s="4">
        <v>20</v>
      </c>
      <c r="B26" s="14">
        <f>1+'FV annuity at period start'!B25</f>
        <v>20.4822</v>
      </c>
      <c r="C26" s="14">
        <f>1+'FV annuity at period start'!C25</f>
        <v>20.979139999999997</v>
      </c>
      <c r="D26" s="14">
        <f>1+'FV annuity at period start'!D25</f>
        <v>21.491219999999995</v>
      </c>
      <c r="E26" s="14">
        <f>1+'FV annuity at period start'!E25</f>
        <v>22.01901</v>
      </c>
      <c r="F26" s="14">
        <f>1+'FV annuity at period start'!F25</f>
        <v>22.56297</v>
      </c>
      <c r="G26" s="14">
        <f>1+'FV annuity at period start'!G25</f>
        <v>23.123659999999997</v>
      </c>
      <c r="H26" s="14">
        <f>1+'FV annuity at period start'!H25</f>
        <v>23.701620000000002</v>
      </c>
      <c r="I26" s="14">
        <f>1+'FV annuity at period start'!I25</f>
        <v>24.297369999999997</v>
      </c>
      <c r="J26" s="14">
        <f>1+'FV annuity at period start'!J25</f>
        <v>24.91152</v>
      </c>
      <c r="K26" s="14">
        <f>1+'FV annuity at period start'!K25</f>
        <v>25.54466</v>
      </c>
      <c r="L26" s="14">
        <f>1+'FV annuity at period start'!L25</f>
        <v>26.1974</v>
      </c>
      <c r="M26" s="14">
        <f>1+'FV annuity at period start'!M25</f>
        <v>26.87037</v>
      </c>
      <c r="N26" s="14">
        <f>1+'FV annuity at period start'!N25</f>
        <v>28.27971</v>
      </c>
      <c r="O26" s="14">
        <f>1+'FV annuity at period start'!O25</f>
        <v>29.778060000000004</v>
      </c>
      <c r="AO26"/>
      <c r="AP26"/>
      <c r="AQ26"/>
      <c r="AR26"/>
      <c r="AS26"/>
      <c r="AT26"/>
      <c r="AU26"/>
      <c r="AV26"/>
    </row>
    <row r="27" spans="1:48" s="3" customFormat="1" ht="12.75">
      <c r="A27" s="6">
        <v>21</v>
      </c>
      <c r="B27" s="7">
        <f>1+'FV annuity at period start'!B26</f>
        <v>21.53341</v>
      </c>
      <c r="C27" s="7">
        <f>1+'FV annuity at period start'!C26</f>
        <v>22.084039999999998</v>
      </c>
      <c r="D27" s="7">
        <f>1+'FV annuity at period start'!D26</f>
        <v>22.652399999999997</v>
      </c>
      <c r="E27" s="7">
        <f>1+'FV annuity at period start'!E26</f>
        <v>23.2392</v>
      </c>
      <c r="F27" s="7">
        <f>1+'FV annuity at period start'!F26</f>
        <v>23.84501</v>
      </c>
      <c r="G27" s="7">
        <f>1+'FV annuity at period start'!G26</f>
        <v>24.470519999999997</v>
      </c>
      <c r="H27" s="7">
        <f>1+'FV annuity at period start'!H26</f>
        <v>25.116400000000002</v>
      </c>
      <c r="I27" s="7">
        <f>1+'FV annuity at period start'!I26</f>
        <v>25.783319999999996</v>
      </c>
      <c r="J27" s="7">
        <f>1+'FV annuity at period start'!J26</f>
        <v>26.47203</v>
      </c>
      <c r="K27" s="7">
        <f>1+'FV annuity at period start'!K26</f>
        <v>27.18328</v>
      </c>
      <c r="L27" s="7">
        <f>1+'FV annuity at period start'!L26</f>
        <v>27.91783</v>
      </c>
      <c r="M27" s="7">
        <f>1+'FV annuity at period start'!M26</f>
        <v>28.67648</v>
      </c>
      <c r="N27" s="7">
        <f>1+'FV annuity at period start'!N26</f>
        <v>30.2695</v>
      </c>
      <c r="O27" s="7">
        <f>1+'FV annuity at period start'!O26</f>
        <v>31.969180000000005</v>
      </c>
      <c r="AO27"/>
      <c r="AP27"/>
      <c r="AQ27"/>
      <c r="AR27"/>
      <c r="AS27"/>
      <c r="AT27"/>
      <c r="AU27"/>
      <c r="AV27"/>
    </row>
    <row r="28" spans="1:48" s="3" customFormat="1" ht="12.75">
      <c r="A28" s="4">
        <v>22</v>
      </c>
      <c r="B28" s="14">
        <f>1+'FV annuity at period start'!B27</f>
        <v>22.58724</v>
      </c>
      <c r="C28" s="14">
        <f>1+'FV annuity at period start'!C27</f>
        <v>23.19446</v>
      </c>
      <c r="D28" s="14">
        <f>1+'FV annuity at period start'!D27</f>
        <v>23.822289999999995</v>
      </c>
      <c r="E28" s="14">
        <f>1+'FV annuity at period start'!E27</f>
        <v>24.47159</v>
      </c>
      <c r="F28" s="14">
        <f>1+'FV annuity at period start'!F27</f>
        <v>25.143069999999998</v>
      </c>
      <c r="G28" s="14">
        <f>1+'FV annuity at period start'!G27</f>
        <v>25.837579999999996</v>
      </c>
      <c r="H28" s="14">
        <f>1+'FV annuity at period start'!H27</f>
        <v>26.555940000000003</v>
      </c>
      <c r="I28" s="14">
        <f>1+'FV annuity at period start'!I27</f>
        <v>27.298989999999996</v>
      </c>
      <c r="J28" s="14">
        <f>1+'FV annuity at period start'!J27</f>
        <v>28.06765</v>
      </c>
      <c r="K28" s="14">
        <f>1+'FV annuity at period start'!K27</f>
        <v>28.86286</v>
      </c>
      <c r="L28" s="14">
        <f>1+'FV annuity at period start'!L27</f>
        <v>29.68557</v>
      </c>
      <c r="M28" s="14">
        <f>1+'FV annuity at period start'!M27</f>
        <v>30.53677</v>
      </c>
      <c r="N28" s="14">
        <f>1+'FV annuity at period start'!N27</f>
        <v>32.32893</v>
      </c>
      <c r="O28" s="14">
        <f>1+'FV annuity at period start'!O27</f>
        <v>34.24795</v>
      </c>
      <c r="AO28"/>
      <c r="AP28"/>
      <c r="AQ28"/>
      <c r="AR28"/>
      <c r="AS28"/>
      <c r="AT28"/>
      <c r="AU28"/>
      <c r="AV28"/>
    </row>
    <row r="29" spans="1:48" s="3" customFormat="1" ht="12.75">
      <c r="A29" s="6">
        <v>23</v>
      </c>
      <c r="B29" s="7">
        <f>1+'FV annuity at period start'!B28</f>
        <v>23.643710000000002</v>
      </c>
      <c r="C29" s="7">
        <f>1+'FV annuity at period start'!C28</f>
        <v>24.31043</v>
      </c>
      <c r="D29" s="7">
        <f>1+'FV annuity at period start'!D28</f>
        <v>25.000959999999996</v>
      </c>
      <c r="E29" s="7">
        <f>1+'FV annuity at period start'!E28</f>
        <v>25.71631</v>
      </c>
      <c r="F29" s="7">
        <f>1+'FV annuity at period start'!F28</f>
        <v>26.457359999999998</v>
      </c>
      <c r="G29" s="7">
        <f>1+'FV annuity at period start'!G28</f>
        <v>27.225139999999996</v>
      </c>
      <c r="H29" s="7">
        <f>1+'FV annuity at period start'!H28</f>
        <v>28.020670000000003</v>
      </c>
      <c r="I29" s="7">
        <f>1+'FV annuity at period start'!I28</f>
        <v>28.844969999999996</v>
      </c>
      <c r="J29" s="7">
        <f>1+'FV annuity at period start'!J28</f>
        <v>29.699170000000002</v>
      </c>
      <c r="K29" s="7">
        <f>1+'FV annuity at period start'!K28</f>
        <v>30.58443</v>
      </c>
      <c r="L29" s="7">
        <f>1+'FV annuity at period start'!L28</f>
        <v>31.50192</v>
      </c>
      <c r="M29" s="7">
        <f>1+'FV annuity at period start'!M28</f>
        <v>32.452870000000004</v>
      </c>
      <c r="N29" s="7">
        <f>1+'FV annuity at period start'!N28</f>
        <v>34.46044</v>
      </c>
      <c r="O29" s="7">
        <f>1+'FV annuity at period start'!O28</f>
        <v>36.61787</v>
      </c>
      <c r="AO29"/>
      <c r="AP29"/>
      <c r="AQ29"/>
      <c r="AR29"/>
      <c r="AS29"/>
      <c r="AT29"/>
      <c r="AU29"/>
      <c r="AV29"/>
    </row>
    <row r="30" spans="1:48" s="3" customFormat="1" ht="12.75">
      <c r="A30" s="4">
        <v>24</v>
      </c>
      <c r="B30" s="14">
        <f>1+'FV annuity at period start'!B29</f>
        <v>24.702820000000003</v>
      </c>
      <c r="C30" s="14">
        <f>1+'FV annuity at period start'!C29</f>
        <v>25.43198</v>
      </c>
      <c r="D30" s="14">
        <f>1+'FV annuity at period start'!D29</f>
        <v>26.188469999999995</v>
      </c>
      <c r="E30" s="14">
        <f>1+'FV annuity at period start'!E29</f>
        <v>26.97347</v>
      </c>
      <c r="F30" s="14">
        <f>1+'FV annuity at period start'!F29</f>
        <v>27.788079999999997</v>
      </c>
      <c r="G30" s="14">
        <f>1+'FV annuity at period start'!G29</f>
        <v>28.633519999999997</v>
      </c>
      <c r="H30" s="14">
        <f>1+'FV annuity at period start'!H29</f>
        <v>29.51103</v>
      </c>
      <c r="I30" s="14">
        <f>1+'FV annuity at period start'!I29</f>
        <v>30.421869999999995</v>
      </c>
      <c r="J30" s="14">
        <f>1+'FV annuity at period start'!J29</f>
        <v>31.367400000000004</v>
      </c>
      <c r="K30" s="14">
        <f>1+'FV annuity at period start'!K29</f>
        <v>32.34904</v>
      </c>
      <c r="L30" s="14">
        <f>1+'FV annuity at period start'!L29</f>
        <v>33.36822</v>
      </c>
      <c r="M30" s="14">
        <f>1+'FV annuity at period start'!M29</f>
        <v>34.42646</v>
      </c>
      <c r="N30" s="14">
        <f>1+'FV annuity at period start'!N29</f>
        <v>36.66655</v>
      </c>
      <c r="O30" s="14">
        <f>1+'FV annuity at period start'!O29</f>
        <v>39.08259</v>
      </c>
      <c r="AO30"/>
      <c r="AP30"/>
      <c r="AQ30"/>
      <c r="AR30"/>
      <c r="AS30"/>
      <c r="AT30"/>
      <c r="AU30"/>
      <c r="AV30"/>
    </row>
    <row r="31" spans="1:48" s="3" customFormat="1" ht="12.75">
      <c r="A31" s="6">
        <v>25</v>
      </c>
      <c r="B31" s="7">
        <f>1+'FV annuity at period start'!B30</f>
        <v>25.764580000000002</v>
      </c>
      <c r="C31" s="7">
        <f>1+'FV annuity at period start'!C30</f>
        <v>26.55914</v>
      </c>
      <c r="D31" s="7">
        <f>1+'FV annuity at period start'!D30</f>
        <v>27.384879999999995</v>
      </c>
      <c r="E31" s="7">
        <f>1+'FV annuity at period start'!E30</f>
        <v>28.243199999999998</v>
      </c>
      <c r="F31" s="7">
        <f>1+'FV annuity at period start'!F30</f>
        <v>29.135429999999996</v>
      </c>
      <c r="G31" s="7">
        <f>1+'FV annuity at period start'!G30</f>
        <v>30.063019999999998</v>
      </c>
      <c r="H31" s="7">
        <f>1+'FV annuity at period start'!H30</f>
        <v>31.02747</v>
      </c>
      <c r="I31" s="7">
        <f>1+'FV annuity at period start'!I30</f>
        <v>32.03031</v>
      </c>
      <c r="J31" s="7">
        <f>1+'FV annuity at period start'!J30</f>
        <v>33.073170000000005</v>
      </c>
      <c r="K31" s="7">
        <f>1+'FV annuity at period start'!K30</f>
        <v>34.15777</v>
      </c>
      <c r="L31" s="7">
        <f>1+'FV annuity at period start'!L30</f>
        <v>35.28585</v>
      </c>
      <c r="M31" s="7">
        <f>1+'FV annuity at period start'!M30</f>
        <v>36.45925</v>
      </c>
      <c r="N31" s="7">
        <f>1+'FV annuity at period start'!N30</f>
        <v>38.94988</v>
      </c>
      <c r="O31" s="7">
        <f>1+'FV annuity at period start'!O30</f>
        <v>41.64589</v>
      </c>
      <c r="AO31"/>
      <c r="AP31"/>
      <c r="AQ31"/>
      <c r="AR31"/>
      <c r="AS31"/>
      <c r="AT31"/>
      <c r="AU31"/>
      <c r="AV31"/>
    </row>
    <row r="32" spans="1:48" s="3" customFormat="1" ht="12.75">
      <c r="A32" s="4">
        <v>26</v>
      </c>
      <c r="B32" s="14">
        <f>1+'FV annuity at period start'!B31</f>
        <v>26.82899</v>
      </c>
      <c r="C32" s="14">
        <f>1+'FV annuity at period start'!C31</f>
        <v>27.69194</v>
      </c>
      <c r="D32" s="14">
        <f>1+'FV annuity at period start'!D31</f>
        <v>28.590269999999997</v>
      </c>
      <c r="E32" s="14">
        <f>1+'FV annuity at period start'!E31</f>
        <v>29.52563</v>
      </c>
      <c r="F32" s="14">
        <f>1+'FV annuity at period start'!F31</f>
        <v>30.499619999999997</v>
      </c>
      <c r="G32" s="14">
        <f>1+'FV annuity at period start'!G31</f>
        <v>31.513969999999997</v>
      </c>
      <c r="H32" s="14">
        <f>1+'FV annuity at period start'!H31</f>
        <v>32.57045</v>
      </c>
      <c r="I32" s="14">
        <f>1+'FV annuity at period start'!I31</f>
        <v>33.670919999999995</v>
      </c>
      <c r="J32" s="14">
        <f>1+'FV annuity at period start'!J31</f>
        <v>34.81732</v>
      </c>
      <c r="K32" s="14">
        <f>1+'FV annuity at period start'!K31</f>
        <v>36.01171</v>
      </c>
      <c r="L32" s="14">
        <f>1+'FV annuity at period start'!L31</f>
        <v>37.25621</v>
      </c>
      <c r="M32" s="14">
        <f>1+'FV annuity at period start'!M31</f>
        <v>38.55303</v>
      </c>
      <c r="N32" s="14">
        <f>1+'FV annuity at period start'!N31</f>
        <v>41.31312</v>
      </c>
      <c r="O32" s="14">
        <f>1+'FV annuity at period start'!O31</f>
        <v>44.311730000000004</v>
      </c>
      <c r="AO32"/>
      <c r="AP32"/>
      <c r="AQ32"/>
      <c r="AR32"/>
      <c r="AS32"/>
      <c r="AT32"/>
      <c r="AU32"/>
      <c r="AV32"/>
    </row>
    <row r="33" spans="1:48" s="3" customFormat="1" ht="12.75">
      <c r="A33" s="6">
        <v>27</v>
      </c>
      <c r="B33" s="7">
        <f>1+'FV annuity at period start'!B32</f>
        <v>27.896060000000002</v>
      </c>
      <c r="C33" s="7">
        <f>1+'FV annuity at period start'!C32</f>
        <v>28.830399999999997</v>
      </c>
      <c r="D33" s="7">
        <f>1+'FV annuity at period start'!D32</f>
        <v>29.804699999999997</v>
      </c>
      <c r="E33" s="7">
        <f>1+'FV annuity at period start'!E32</f>
        <v>30.82089</v>
      </c>
      <c r="F33" s="7">
        <f>1+'FV annuity at period start'!F32</f>
        <v>31.880869999999998</v>
      </c>
      <c r="G33" s="7">
        <f>1+'FV annuity at period start'!G32</f>
        <v>32.98667999999999</v>
      </c>
      <c r="H33" s="7">
        <f>1+'FV annuity at period start'!H32</f>
        <v>34.14043</v>
      </c>
      <c r="I33" s="7">
        <f>1+'FV annuity at period start'!I32</f>
        <v>35.344339999999995</v>
      </c>
      <c r="J33" s="7">
        <f>1+'FV annuity at period start'!J32</f>
        <v>36.60071</v>
      </c>
      <c r="K33" s="7">
        <f>1+'FV annuity at period start'!K32</f>
        <v>37.912</v>
      </c>
      <c r="L33" s="7">
        <f>1+'FV annuity at period start'!L32</f>
        <v>39.28076</v>
      </c>
      <c r="M33" s="7">
        <f>1+'FV annuity at period start'!M32</f>
        <v>40.70962</v>
      </c>
      <c r="N33" s="7">
        <f>1+'FV annuity at period start'!N32</f>
        <v>43.75908</v>
      </c>
      <c r="O33" s="7">
        <f>1+'FV annuity at period start'!O32</f>
        <v>47.0842</v>
      </c>
      <c r="AO33"/>
      <c r="AP33"/>
      <c r="AQ33"/>
      <c r="AR33"/>
      <c r="AS33"/>
      <c r="AT33"/>
      <c r="AU33"/>
      <c r="AV33"/>
    </row>
    <row r="34" spans="1:48" s="3" customFormat="1" ht="12.75">
      <c r="A34" s="4">
        <v>28</v>
      </c>
      <c r="B34" s="14">
        <f>1+'FV annuity at period start'!B33</f>
        <v>28.9658</v>
      </c>
      <c r="C34" s="14">
        <f>1+'FV annuity at period start'!C33</f>
        <v>29.974549999999997</v>
      </c>
      <c r="D34" s="14">
        <f>1+'FV annuity at period start'!D33</f>
        <v>31.028239999999997</v>
      </c>
      <c r="E34" s="14">
        <f>1+'FV annuity at period start'!E33</f>
        <v>32.129099999999994</v>
      </c>
      <c r="F34" s="14">
        <f>1+'FV annuity at period start'!F33</f>
        <v>33.279379999999996</v>
      </c>
      <c r="G34" s="14">
        <f>1+'FV annuity at period start'!G33</f>
        <v>34.48148</v>
      </c>
      <c r="H34" s="14">
        <f>1+'FV annuity at period start'!H33</f>
        <v>35.73789</v>
      </c>
      <c r="I34" s="14">
        <f>1+'FV annuity at period start'!I33</f>
        <v>37.05123</v>
      </c>
      <c r="J34" s="14">
        <f>1+'FV annuity at period start'!J33</f>
        <v>38.42423</v>
      </c>
      <c r="K34" s="14">
        <f>1+'FV annuity at period start'!K33</f>
        <v>39.8598</v>
      </c>
      <c r="L34" s="14">
        <f>1+'FV annuity at period start'!L33</f>
        <v>41.36098</v>
      </c>
      <c r="M34" s="14">
        <f>1+'FV annuity at period start'!M33</f>
        <v>42.930910000000004</v>
      </c>
      <c r="N34" s="14">
        <f>1+'FV annuity at period start'!N33</f>
        <v>46.29065</v>
      </c>
      <c r="O34" s="14">
        <f>1+'FV annuity at period start'!O33</f>
        <v>49.96757</v>
      </c>
      <c r="AO34"/>
      <c r="AP34"/>
      <c r="AQ34"/>
      <c r="AR34"/>
      <c r="AS34"/>
      <c r="AT34"/>
      <c r="AU34"/>
      <c r="AV34"/>
    </row>
    <row r="35" spans="1:48" s="3" customFormat="1" ht="12.75">
      <c r="A35" s="6">
        <v>29</v>
      </c>
      <c r="B35" s="7">
        <f>1+'FV annuity at period start'!B34</f>
        <v>30.038210000000003</v>
      </c>
      <c r="C35" s="7">
        <f>1+'FV annuity at period start'!C34</f>
        <v>31.124419999999997</v>
      </c>
      <c r="D35" s="7">
        <f>1+'FV annuity at period start'!D34</f>
        <v>32.260949999999994</v>
      </c>
      <c r="E35" s="7">
        <f>1+'FV annuity at period start'!E34</f>
        <v>33.45039</v>
      </c>
      <c r="F35" s="7">
        <f>1+'FV annuity at period start'!F34</f>
        <v>34.69537</v>
      </c>
      <c r="G35" s="7">
        <f>1+'FV annuity at period start'!G34</f>
        <v>35.9987</v>
      </c>
      <c r="H35" s="7">
        <f>1+'FV annuity at period start'!H34</f>
        <v>37.3633</v>
      </c>
      <c r="I35" s="7">
        <f>1+'FV annuity at period start'!I34</f>
        <v>38.792249999999996</v>
      </c>
      <c r="J35" s="7">
        <f>1+'FV annuity at period start'!J34</f>
        <v>40.28877</v>
      </c>
      <c r="K35" s="7">
        <f>1+'FV annuity at period start'!K34</f>
        <v>41.8563</v>
      </c>
      <c r="L35" s="7">
        <f>1+'FV annuity at period start'!L34</f>
        <v>43.49841</v>
      </c>
      <c r="M35" s="7">
        <f>1+'FV annuity at period start'!M34</f>
        <v>45.21884000000001</v>
      </c>
      <c r="N35" s="7">
        <f>1+'FV annuity at period start'!N34</f>
        <v>48.91082</v>
      </c>
      <c r="O35" s="7">
        <f>1+'FV annuity at period start'!O34</f>
        <v>52.96627</v>
      </c>
      <c r="AO35"/>
      <c r="AP35"/>
      <c r="AQ35"/>
      <c r="AR35"/>
      <c r="AS35"/>
      <c r="AT35"/>
      <c r="AU35"/>
      <c r="AV35"/>
    </row>
    <row r="36" spans="1:48" s="3" customFormat="1" ht="12.75">
      <c r="A36" s="4">
        <v>30</v>
      </c>
      <c r="B36" s="14">
        <f>1+'FV annuity at period start'!B35</f>
        <v>31.113310000000002</v>
      </c>
      <c r="C36" s="14">
        <f>1+'FV annuity at period start'!C35</f>
        <v>32.28004</v>
      </c>
      <c r="D36" s="14">
        <f>1+'FV annuity at period start'!D35</f>
        <v>33.50291</v>
      </c>
      <c r="E36" s="14">
        <f>1+'FV annuity at period start'!E35</f>
        <v>34.78489</v>
      </c>
      <c r="F36" s="14">
        <f>1+'FV annuity at period start'!F35</f>
        <v>36.129059999999996</v>
      </c>
      <c r="G36" s="14">
        <f>1+'FV annuity at period start'!G35</f>
        <v>37.53868</v>
      </c>
      <c r="H36" s="14">
        <f>1+'FV annuity at period start'!H35</f>
        <v>39.017160000000004</v>
      </c>
      <c r="I36" s="14">
        <f>1+'FV annuity at period start'!I35</f>
        <v>40.56809</v>
      </c>
      <c r="J36" s="14">
        <f>1+'FV annuity at period start'!J35</f>
        <v>42.19527</v>
      </c>
      <c r="K36" s="14">
        <f>1+'FV annuity at period start'!K35</f>
        <v>43.90271</v>
      </c>
      <c r="L36" s="14">
        <f>1+'FV annuity at period start'!L35</f>
        <v>45.69462</v>
      </c>
      <c r="M36" s="14">
        <f>1+'FV annuity at period start'!M35</f>
        <v>47.575410000000005</v>
      </c>
      <c r="N36" s="14">
        <f>1+'FV annuity at period start'!N35</f>
        <v>51.6227</v>
      </c>
      <c r="O36" s="14">
        <f>1+'FV annuity at period start'!O35</f>
        <v>56.084920000000004</v>
      </c>
      <c r="AO36"/>
      <c r="AP36"/>
      <c r="AQ36"/>
      <c r="AR36"/>
      <c r="AS36"/>
      <c r="AT36"/>
      <c r="AU36"/>
      <c r="AV36"/>
    </row>
    <row r="37" spans="1:48" s="3" customFormat="1" ht="12.75">
      <c r="A37" s="6">
        <v>31</v>
      </c>
      <c r="B37" s="7">
        <f>1+'FV annuity at period start'!B36</f>
        <v>32.19109</v>
      </c>
      <c r="C37" s="7">
        <f>1+'FV annuity at period start'!C36</f>
        <v>33.44143999999999</v>
      </c>
      <c r="D37" s="7">
        <f>1+'FV annuity at period start'!D36</f>
        <v>34.75418</v>
      </c>
      <c r="E37" s="7">
        <f>1+'FV annuity at period start'!E36</f>
        <v>36.13274</v>
      </c>
      <c r="F37" s="7">
        <f>1+'FV annuity at period start'!F36</f>
        <v>37.58067</v>
      </c>
      <c r="G37" s="7">
        <f>1+'FV annuity at period start'!G36</f>
        <v>39.10176</v>
      </c>
      <c r="H37" s="7">
        <f>1+'FV annuity at period start'!H36</f>
        <v>40.699960000000004</v>
      </c>
      <c r="I37" s="7">
        <f>1+'FV annuity at period start'!I36</f>
        <v>42.37945</v>
      </c>
      <c r="J37" s="7">
        <f>1+'FV annuity at period start'!J36</f>
        <v>44.14466</v>
      </c>
      <c r="K37" s="7">
        <f>1+'FV annuity at period start'!K36</f>
        <v>46.00028</v>
      </c>
      <c r="L37" s="7">
        <f>1+'FV annuity at period start'!L36</f>
        <v>47.95122</v>
      </c>
      <c r="M37" s="7">
        <f>1+'FV annuity at period start'!M36</f>
        <v>50.00267</v>
      </c>
      <c r="N37" s="7">
        <f>1+'FV annuity at period start'!N36</f>
        <v>54.42949</v>
      </c>
      <c r="O37" s="7">
        <f>1+'FV annuity at period start'!O36</f>
        <v>59.328320000000005</v>
      </c>
      <c r="AO37"/>
      <c r="AP37"/>
      <c r="AQ37"/>
      <c r="AR37"/>
      <c r="AS37"/>
      <c r="AT37"/>
      <c r="AU37"/>
      <c r="AV37"/>
    </row>
    <row r="38" spans="1:48" s="3" customFormat="1" ht="12.75">
      <c r="A38" s="4">
        <v>32</v>
      </c>
      <c r="B38" s="14">
        <f>1+'FV annuity at period start'!B37</f>
        <v>33.271570000000004</v>
      </c>
      <c r="C38" s="14">
        <f>1+'FV annuity at period start'!C37</f>
        <v>34.60864999999999</v>
      </c>
      <c r="D38" s="14">
        <f>1+'FV annuity at period start'!D37</f>
        <v>36.01484</v>
      </c>
      <c r="E38" s="14">
        <f>1+'FV annuity at period start'!E37</f>
        <v>37.49407</v>
      </c>
      <c r="F38" s="14">
        <f>1+'FV annuity at period start'!F37</f>
        <v>39.05043</v>
      </c>
      <c r="G38" s="14">
        <f>1+'FV annuity at period start'!G37</f>
        <v>40.68829</v>
      </c>
      <c r="H38" s="14">
        <f>1+'FV annuity at period start'!H37</f>
        <v>42.41221</v>
      </c>
      <c r="I38" s="14">
        <f>1+'FV annuity at period start'!I37</f>
        <v>44.227039999999995</v>
      </c>
      <c r="J38" s="14">
        <f>1+'FV annuity at period start'!J37</f>
        <v>46.137910000000005</v>
      </c>
      <c r="K38" s="14">
        <f>1+'FV annuity at period start'!K37</f>
        <v>48.15029</v>
      </c>
      <c r="L38" s="14">
        <f>1+'FV annuity at period start'!L37</f>
        <v>50.26988</v>
      </c>
      <c r="M38" s="14">
        <f>1+'FV annuity at period start'!M37</f>
        <v>52.50275</v>
      </c>
      <c r="N38" s="14">
        <f>1+'FV annuity at period start'!N37</f>
        <v>57.33452</v>
      </c>
      <c r="O38" s="14">
        <f>1+'FV annuity at period start'!O37</f>
        <v>62.70145000000001</v>
      </c>
      <c r="AO38"/>
      <c r="AP38"/>
      <c r="AQ38"/>
      <c r="AR38"/>
      <c r="AS38"/>
      <c r="AT38"/>
      <c r="AU38"/>
      <c r="AV38"/>
    </row>
    <row r="39" spans="1:48" s="3" customFormat="1" ht="12.75">
      <c r="A39" s="6">
        <v>33</v>
      </c>
      <c r="B39" s="7">
        <f>1+'FV annuity at period start'!B38</f>
        <v>34.35475</v>
      </c>
      <c r="C39" s="7">
        <f>1+'FV annuity at period start'!C38</f>
        <v>35.78168999999999</v>
      </c>
      <c r="D39" s="7">
        <f>1+'FV annuity at period start'!D38</f>
        <v>37.28495</v>
      </c>
      <c r="E39" s="7">
        <f>1+'FV annuity at period start'!E38</f>
        <v>38.86901</v>
      </c>
      <c r="F39" s="7">
        <f>1+'FV annuity at period start'!F38</f>
        <v>40.53856</v>
      </c>
      <c r="G39" s="7">
        <f>1+'FV annuity at period start'!G38</f>
        <v>42.298610000000004</v>
      </c>
      <c r="H39" s="7">
        <f>1+'FV annuity at period start'!H38</f>
        <v>44.15442</v>
      </c>
      <c r="I39" s="7">
        <f>1+'FV annuity at period start'!I38</f>
        <v>46.11158</v>
      </c>
      <c r="J39" s="7">
        <f>1+'FV annuity at period start'!J38</f>
        <v>48.176010000000005</v>
      </c>
      <c r="K39" s="7">
        <f>1+'FV annuity at period start'!K38</f>
        <v>50.35405</v>
      </c>
      <c r="L39" s="7">
        <f>1+'FV annuity at period start'!L38</f>
        <v>52.652300000000004</v>
      </c>
      <c r="M39" s="7">
        <f>1+'FV annuity at period start'!M38</f>
        <v>55.07783</v>
      </c>
      <c r="N39" s="7">
        <f>1+'FV annuity at period start'!N38</f>
        <v>60.341229999999996</v>
      </c>
      <c r="O39" s="7">
        <f>1+'FV annuity at period start'!O38</f>
        <v>66.20951000000001</v>
      </c>
      <c r="AO39"/>
      <c r="AP39"/>
      <c r="AQ39"/>
      <c r="AR39"/>
      <c r="AS39"/>
      <c r="AT39"/>
      <c r="AU39"/>
      <c r="AV39"/>
    </row>
    <row r="40" spans="1:48" s="3" customFormat="1" ht="12.75">
      <c r="A40" s="4">
        <v>34</v>
      </c>
      <c r="B40" s="14">
        <f>1+'FV annuity at period start'!B39</f>
        <v>35.44064</v>
      </c>
      <c r="C40" s="14">
        <f>1+'FV annuity at period start'!C39</f>
        <v>36.96059999999999</v>
      </c>
      <c r="D40" s="14">
        <f>1+'FV annuity at period start'!D39</f>
        <v>38.56459</v>
      </c>
      <c r="E40" s="14">
        <f>1+'FV annuity at period start'!E39</f>
        <v>40.2577</v>
      </c>
      <c r="F40" s="14">
        <f>1+'FV annuity at period start'!F39</f>
        <v>42.045289999999994</v>
      </c>
      <c r="G40" s="14">
        <f>1+'FV annuity at period start'!G39</f>
        <v>43.93309000000001</v>
      </c>
      <c r="H40" s="14">
        <f>1+'FV annuity at period start'!H39</f>
        <v>45.92712</v>
      </c>
      <c r="I40" s="14">
        <f>1+'FV annuity at period start'!I39</f>
        <v>48.033809999999995</v>
      </c>
      <c r="J40" s="14">
        <f>1+'FV annuity at period start'!J39</f>
        <v>50.25997</v>
      </c>
      <c r="K40" s="14">
        <f>1+'FV annuity at period start'!K39</f>
        <v>52.6129</v>
      </c>
      <c r="L40" s="14">
        <f>1+'FV annuity at period start'!L39</f>
        <v>55.10024000000001</v>
      </c>
      <c r="M40" s="14">
        <f>1+'FV annuity at period start'!M39</f>
        <v>57.73017</v>
      </c>
      <c r="N40" s="14">
        <f>1+'FV annuity at period start'!N39</f>
        <v>63.45316999999999</v>
      </c>
      <c r="O40" s="14">
        <f>1+'FV annuity at period start'!O39</f>
        <v>69.85789000000001</v>
      </c>
      <c r="AO40"/>
      <c r="AP40"/>
      <c r="AQ40"/>
      <c r="AR40"/>
      <c r="AS40"/>
      <c r="AT40"/>
      <c r="AU40"/>
      <c r="AV40"/>
    </row>
    <row r="41" spans="1:48" s="3" customFormat="1" ht="12.75">
      <c r="A41" s="6">
        <v>35</v>
      </c>
      <c r="B41" s="7">
        <f>1+'FV annuity at period start'!B40</f>
        <v>36.52924</v>
      </c>
      <c r="C41" s="7">
        <f>1+'FV annuity at period start'!C40</f>
        <v>38.145399999999995</v>
      </c>
      <c r="D41" s="7">
        <f>1+'FV annuity at period start'!D40</f>
        <v>39.853820000000006</v>
      </c>
      <c r="E41" s="7">
        <f>1+'FV annuity at period start'!E40</f>
        <v>41.66028</v>
      </c>
      <c r="F41" s="7">
        <f>1+'FV annuity at period start'!F40</f>
        <v>43.570859999999996</v>
      </c>
      <c r="G41" s="7">
        <f>1+'FV annuity at period start'!G40</f>
        <v>45.592090000000006</v>
      </c>
      <c r="H41" s="7">
        <f>1+'FV annuity at period start'!H40</f>
        <v>47.73084</v>
      </c>
      <c r="I41" s="7">
        <f>1+'FV annuity at period start'!I40</f>
        <v>49.99449</v>
      </c>
      <c r="J41" s="7">
        <f>1+'FV annuity at period start'!J40</f>
        <v>52.390820000000005</v>
      </c>
      <c r="K41" s="7">
        <f>1+'FV annuity at period start'!K40</f>
        <v>54.92822</v>
      </c>
      <c r="L41" s="7">
        <f>1+'FV annuity at period start'!L40</f>
        <v>57.615500000000004</v>
      </c>
      <c r="M41" s="7">
        <f>1+'FV annuity at period start'!M40</f>
        <v>60.46208</v>
      </c>
      <c r="N41" s="7">
        <f>1+'FV annuity at period start'!N40</f>
        <v>66.67402999999999</v>
      </c>
      <c r="O41" s="7">
        <f>1+'FV annuity at period start'!O40</f>
        <v>73.65221000000001</v>
      </c>
      <c r="AO41"/>
      <c r="AP41"/>
      <c r="AQ41"/>
      <c r="AR41"/>
      <c r="AS41"/>
      <c r="AT41"/>
      <c r="AU41"/>
      <c r="AV41"/>
    </row>
    <row r="42" spans="1:48" s="3" customFormat="1" ht="12.75">
      <c r="A42" s="4">
        <v>36</v>
      </c>
      <c r="B42" s="14">
        <f>1+'FV annuity at period start'!B41</f>
        <v>37.620560000000005</v>
      </c>
      <c r="C42" s="14">
        <f>1+'FV annuity at period start'!C41</f>
        <v>39.33613</v>
      </c>
      <c r="D42" s="14">
        <f>1+'FV annuity at period start'!D41</f>
        <v>41.15272000000001</v>
      </c>
      <c r="E42" s="14">
        <f>1+'FV annuity at period start'!E41</f>
        <v>43.07688</v>
      </c>
      <c r="F42" s="14">
        <f>1+'FV annuity at period start'!F41</f>
        <v>45.1155</v>
      </c>
      <c r="G42" s="14">
        <f>1+'FV annuity at period start'!G41</f>
        <v>47.27597000000001</v>
      </c>
      <c r="H42" s="14">
        <f>1+'FV annuity at period start'!H41</f>
        <v>49.56613</v>
      </c>
      <c r="I42" s="14">
        <f>1+'FV annuity at period start'!I41</f>
        <v>51.99438</v>
      </c>
      <c r="J42" s="14">
        <f>1+'FV annuity at period start'!J41</f>
        <v>54.569610000000004</v>
      </c>
      <c r="K42" s="14">
        <f>1+'FV annuity at period start'!K41</f>
        <v>57.30143</v>
      </c>
      <c r="L42" s="14">
        <f>1+'FV annuity at period start'!L41</f>
        <v>60.19993</v>
      </c>
      <c r="M42" s="14">
        <f>1+'FV annuity at period start'!M41</f>
        <v>63.27594</v>
      </c>
      <c r="N42" s="14">
        <f>1+'FV annuity at period start'!N41</f>
        <v>70.00761999999999</v>
      </c>
      <c r="O42" s="14">
        <f>1+'FV annuity at period start'!O41</f>
        <v>77.59830000000001</v>
      </c>
      <c r="AO42"/>
      <c r="AP42"/>
      <c r="AQ42"/>
      <c r="AR42"/>
      <c r="AS42"/>
      <c r="AT42"/>
      <c r="AU42"/>
      <c r="AV42"/>
    </row>
    <row r="43" spans="1:48" s="3" customFormat="1" ht="12.75">
      <c r="A43" s="6">
        <v>37</v>
      </c>
      <c r="B43" s="7">
        <f>1+'FV annuity at period start'!B42</f>
        <v>38.71461000000001</v>
      </c>
      <c r="C43" s="7">
        <f>1+'FV annuity at period start'!C42</f>
        <v>40.53281</v>
      </c>
      <c r="D43" s="7">
        <f>1+'FV annuity at period start'!D42</f>
        <v>42.46137000000001</v>
      </c>
      <c r="E43" s="7">
        <f>1+'FV annuity at period start'!E42</f>
        <v>44.507650000000005</v>
      </c>
      <c r="F43" s="7">
        <f>1+'FV annuity at period start'!F42</f>
        <v>46.67944</v>
      </c>
      <c r="G43" s="7">
        <f>1+'FV annuity at period start'!G42</f>
        <v>48.985110000000006</v>
      </c>
      <c r="H43" s="7">
        <f>1+'FV annuity at period start'!H42</f>
        <v>51.43354</v>
      </c>
      <c r="I43" s="7">
        <f>1+'FV annuity at period start'!I42</f>
        <v>54.03427</v>
      </c>
      <c r="J43" s="7">
        <f>1+'FV annuity at period start'!J42</f>
        <v>56.797430000000006</v>
      </c>
      <c r="K43" s="7">
        <f>1+'FV annuity at period start'!K42</f>
        <v>59.73397000000001</v>
      </c>
      <c r="L43" s="7">
        <f>1+'FV annuity at period start'!L42</f>
        <v>62.85543</v>
      </c>
      <c r="M43" s="7">
        <f>1+'FV annuity at period start'!M42</f>
        <v>66.17422</v>
      </c>
      <c r="N43" s="7">
        <f>1+'FV annuity at period start'!N42</f>
        <v>73.45788999999999</v>
      </c>
      <c r="O43" s="7">
        <f>1+'FV annuity at period start'!O42</f>
        <v>81.70223000000001</v>
      </c>
      <c r="AO43"/>
      <c r="AP43"/>
      <c r="AQ43"/>
      <c r="AR43"/>
      <c r="AS43"/>
      <c r="AT43"/>
      <c r="AU43"/>
      <c r="AV43"/>
    </row>
    <row r="44" spans="1:48" s="3" customFormat="1" ht="12.75">
      <c r="A44" s="4">
        <v>38</v>
      </c>
      <c r="B44" s="14">
        <f>1+'FV annuity at period start'!B43</f>
        <v>39.811400000000006</v>
      </c>
      <c r="C44" s="14">
        <f>1+'FV annuity at period start'!C43</f>
        <v>41.73547</v>
      </c>
      <c r="D44" s="14">
        <f>1+'FV annuity at period start'!D43</f>
        <v>43.77983000000001</v>
      </c>
      <c r="E44" s="14">
        <f>1+'FV annuity at period start'!E43</f>
        <v>45.95273</v>
      </c>
      <c r="F44" s="14">
        <f>1+'FV annuity at period start'!F43</f>
        <v>48.26293</v>
      </c>
      <c r="G44" s="14">
        <f>1+'FV annuity at period start'!G43</f>
        <v>50.71989000000001</v>
      </c>
      <c r="H44" s="14">
        <f>1+'FV annuity at period start'!H43</f>
        <v>53.33363</v>
      </c>
      <c r="I44" s="14">
        <f>1+'FV annuity at period start'!I43</f>
        <v>56.114959999999996</v>
      </c>
      <c r="J44" s="14">
        <f>1+'FV annuity at period start'!J43</f>
        <v>59.07537000000001</v>
      </c>
      <c r="K44" s="14">
        <f>1+'FV annuity at period start'!K43</f>
        <v>62.227320000000006</v>
      </c>
      <c r="L44" s="14">
        <f>1+'FV annuity at period start'!L43</f>
        <v>65.58395</v>
      </c>
      <c r="M44" s="14">
        <f>1+'FV annuity at period start'!M43</f>
        <v>69.15945</v>
      </c>
      <c r="N44" s="14">
        <f>1+'FV annuity at period start'!N43</f>
        <v>77.02891999999999</v>
      </c>
      <c r="O44" s="14">
        <f>1+'FV annuity at period start'!O43</f>
        <v>85.97032000000002</v>
      </c>
      <c r="AO44"/>
      <c r="AP44"/>
      <c r="AQ44"/>
      <c r="AR44"/>
      <c r="AS44"/>
      <c r="AT44"/>
      <c r="AU44"/>
      <c r="AV44"/>
    </row>
    <row r="45" spans="1:48" s="3" customFormat="1" ht="12.75">
      <c r="A45" s="6">
        <v>39</v>
      </c>
      <c r="B45" s="7">
        <f>1+'FV annuity at period start'!B44</f>
        <v>40.91093000000001</v>
      </c>
      <c r="C45" s="7">
        <f>1+'FV annuity at period start'!C44</f>
        <v>42.94415</v>
      </c>
      <c r="D45" s="7">
        <f>1+'FV annuity at period start'!D44</f>
        <v>45.10818000000001</v>
      </c>
      <c r="E45" s="7">
        <f>1+'FV annuity at period start'!E44</f>
        <v>47.41226</v>
      </c>
      <c r="F45" s="7">
        <f>1+'FV annuity at period start'!F44</f>
        <v>49.86622</v>
      </c>
      <c r="G45" s="7">
        <f>1+'FV annuity at period start'!G44</f>
        <v>52.48069000000001</v>
      </c>
      <c r="H45" s="7">
        <f>1+'FV annuity at period start'!H44</f>
        <v>55.26697</v>
      </c>
      <c r="I45" s="7">
        <f>1+'FV annuity at period start'!I44</f>
        <v>58.23726</v>
      </c>
      <c r="J45" s="7">
        <f>1+'FV annuity at period start'!J44</f>
        <v>61.40457000000001</v>
      </c>
      <c r="K45" s="7">
        <f>1+'FV annuity at period start'!K44</f>
        <v>64.78300000000002</v>
      </c>
      <c r="L45" s="7">
        <f>1+'FV annuity at period start'!L44</f>
        <v>68.38751</v>
      </c>
      <c r="M45" s="7">
        <f>1+'FV annuity at period start'!M44</f>
        <v>72.23423000000001</v>
      </c>
      <c r="N45" s="7">
        <f>1+'FV annuity at period start'!N44</f>
        <v>80.72492999999999</v>
      </c>
      <c r="O45" s="7">
        <f>1+'FV annuity at period start'!O44</f>
        <v>90.40913000000002</v>
      </c>
      <c r="AO45"/>
      <c r="AP45"/>
      <c r="AQ45"/>
      <c r="AR45"/>
      <c r="AS45"/>
      <c r="AT45"/>
      <c r="AU45"/>
      <c r="AV45"/>
    </row>
    <row r="46" spans="1:48" s="3" customFormat="1" ht="12.75">
      <c r="A46" s="4">
        <v>40</v>
      </c>
      <c r="B46" s="14">
        <f>1+'FV annuity at period start'!B45</f>
        <v>42.01321000000001</v>
      </c>
      <c r="C46" s="14">
        <f>1+'FV annuity at period start'!C45</f>
        <v>44.15887</v>
      </c>
      <c r="D46" s="14">
        <f>1+'FV annuity at period start'!D45</f>
        <v>46.44649000000001</v>
      </c>
      <c r="E46" s="14">
        <f>1+'FV annuity at period start'!E45</f>
        <v>48.88638</v>
      </c>
      <c r="F46" s="14">
        <f>1+'FV annuity at period start'!F45</f>
        <v>51.48955</v>
      </c>
      <c r="G46" s="14">
        <f>1+'FV annuity at period start'!G45</f>
        <v>54.26790000000001</v>
      </c>
      <c r="H46" s="14">
        <f>1+'FV annuity at period start'!H45</f>
        <v>57.234140000000004</v>
      </c>
      <c r="I46" s="14">
        <f>1+'FV annuity at period start'!I45</f>
        <v>60.402</v>
      </c>
      <c r="J46" s="14">
        <f>1+'FV annuity at period start'!J45</f>
        <v>63.786170000000006</v>
      </c>
      <c r="K46" s="14">
        <f>1+'FV annuity at period start'!K45</f>
        <v>67.40257000000001</v>
      </c>
      <c r="L46" s="14">
        <f>1+'FV annuity at period start'!L45</f>
        <v>71.26817000000001</v>
      </c>
      <c r="M46" s="14">
        <f>1+'FV annuity at period start'!M45</f>
        <v>75.40126000000001</v>
      </c>
      <c r="N46" s="14">
        <f>1+'FV annuity at period start'!N45</f>
        <v>84.5503</v>
      </c>
      <c r="O46" s="14">
        <f>1+'FV annuity at period start'!O45</f>
        <v>95.02550000000002</v>
      </c>
      <c r="AO46"/>
      <c r="AP46"/>
      <c r="AQ46"/>
      <c r="AR46"/>
      <c r="AS46"/>
      <c r="AT46"/>
      <c r="AU46"/>
      <c r="AV46"/>
    </row>
    <row r="47" spans="1:48" s="3" customFormat="1" ht="12.75">
      <c r="A47" s="6">
        <v>41</v>
      </c>
      <c r="B47" s="7">
        <f>1+'FV annuity at period start'!B46</f>
        <v>43.11824000000001</v>
      </c>
      <c r="C47" s="7">
        <f>1+'FV annuity at period start'!C46</f>
        <v>45.37966</v>
      </c>
      <c r="D47" s="7">
        <f>1+'FV annuity at period start'!D46</f>
        <v>47.79484000000001</v>
      </c>
      <c r="E47" s="7">
        <f>1+'FV annuity at period start'!E46</f>
        <v>50.375240000000005</v>
      </c>
      <c r="F47" s="7">
        <f>1+'FV annuity at period start'!F46</f>
        <v>53.13317</v>
      </c>
      <c r="G47" s="7">
        <f>1+'FV annuity at period start'!G46</f>
        <v>56.08192000000001</v>
      </c>
      <c r="H47" s="7">
        <f>1+'FV annuity at period start'!H46</f>
        <v>59.23574000000001</v>
      </c>
      <c r="I47" s="7">
        <f>1+'FV annuity at period start'!I46</f>
        <v>62.61004</v>
      </c>
      <c r="J47" s="7">
        <f>1+'FV annuity at period start'!J46</f>
        <v>66.22136</v>
      </c>
      <c r="K47" s="7">
        <f>1+'FV annuity at period start'!K46</f>
        <v>70.08763000000002</v>
      </c>
      <c r="L47" s="7">
        <f>1+'FV annuity at period start'!L46</f>
        <v>74.22804000000001</v>
      </c>
      <c r="M47" s="7">
        <f>1+'FV annuity at period start'!M46</f>
        <v>78.6633</v>
      </c>
      <c r="N47" s="7">
        <f>1+'FV annuity at period start'!N46</f>
        <v>88.50956</v>
      </c>
      <c r="O47" s="7">
        <f>1+'FV annuity at period start'!O46</f>
        <v>99.82652000000002</v>
      </c>
      <c r="AO47"/>
      <c r="AP47"/>
      <c r="AQ47"/>
      <c r="AR47"/>
      <c r="AS47"/>
      <c r="AT47"/>
      <c r="AU47"/>
      <c r="AV47"/>
    </row>
    <row r="48" spans="1:48" s="3" customFormat="1" ht="12.75">
      <c r="A48" s="4">
        <v>42</v>
      </c>
      <c r="B48" s="14">
        <f>1+'FV annuity at period start'!B47</f>
        <v>44.226040000000005</v>
      </c>
      <c r="C48" s="14">
        <f>1+'FV annuity at period start'!C47</f>
        <v>46.60656</v>
      </c>
      <c r="D48" s="14">
        <f>1+'FV annuity at period start'!D47</f>
        <v>49.15330000000001</v>
      </c>
      <c r="E48" s="14">
        <f>1+'FV annuity at period start'!E47</f>
        <v>51.87899</v>
      </c>
      <c r="F48" s="14">
        <f>1+'FV annuity at period start'!F47</f>
        <v>54.79733</v>
      </c>
      <c r="G48" s="14">
        <f>1+'FV annuity at period start'!G47</f>
        <v>57.923150000000014</v>
      </c>
      <c r="H48" s="14">
        <f>1+'FV annuity at period start'!H47</f>
        <v>61.27237000000001</v>
      </c>
      <c r="I48" s="14">
        <f>1+'FV annuity at period start'!I47</f>
        <v>64.86224</v>
      </c>
      <c r="J48" s="14">
        <f>1+'FV annuity at period start'!J47</f>
        <v>68.71134</v>
      </c>
      <c r="K48" s="14">
        <f>1+'FV annuity at period start'!K47</f>
        <v>72.83982000000002</v>
      </c>
      <c r="L48" s="14">
        <f>1+'FV annuity at period start'!L47</f>
        <v>77.26931</v>
      </c>
      <c r="M48" s="14">
        <f>1+'FV annuity at period start'!M47</f>
        <v>82.0232</v>
      </c>
      <c r="N48" s="14">
        <f>1+'FV annuity at period start'!N47</f>
        <v>92.60739</v>
      </c>
      <c r="O48" s="14">
        <f>1+'FV annuity at period start'!O47</f>
        <v>104.81958000000002</v>
      </c>
      <c r="AO48"/>
      <c r="AP48"/>
      <c r="AQ48"/>
      <c r="AR48"/>
      <c r="AS48"/>
      <c r="AT48"/>
      <c r="AU48"/>
      <c r="AV48"/>
    </row>
    <row r="49" spans="1:48" s="3" customFormat="1" ht="12.75">
      <c r="A49" s="6">
        <v>43</v>
      </c>
      <c r="B49" s="7">
        <f>1+'FV annuity at period start'!B48</f>
        <v>45.33661000000001</v>
      </c>
      <c r="C49" s="7">
        <f>1+'FV annuity at period start'!C48</f>
        <v>47.83959</v>
      </c>
      <c r="D49" s="7">
        <f>1+'FV annuity at period start'!D48</f>
        <v>50.52195000000001</v>
      </c>
      <c r="E49" s="7">
        <f>1+'FV annuity at period start'!E48</f>
        <v>53.397780000000004</v>
      </c>
      <c r="F49" s="7">
        <f>1+'FV annuity at period start'!F48</f>
        <v>56.4823</v>
      </c>
      <c r="G49" s="7">
        <f>1+'FV annuity at period start'!G48</f>
        <v>59.792000000000016</v>
      </c>
      <c r="H49" s="7">
        <f>1+'FV annuity at period start'!H48</f>
        <v>63.34464000000001</v>
      </c>
      <c r="I49" s="7">
        <f>1+'FV annuity at period start'!I48</f>
        <v>67.15948</v>
      </c>
      <c r="J49" s="7">
        <f>1+'FV annuity at period start'!J48</f>
        <v>71.25735</v>
      </c>
      <c r="K49" s="7">
        <f>1+'FV annuity at period start'!K48</f>
        <v>75.66082000000002</v>
      </c>
      <c r="L49" s="7">
        <f>1+'FV annuity at period start'!L48</f>
        <v>80.39422</v>
      </c>
      <c r="M49" s="7">
        <f>1+'FV annuity at period start'!M48</f>
        <v>85.4839</v>
      </c>
      <c r="N49" s="7">
        <f>1+'FV annuity at period start'!N48</f>
        <v>96.84864999999999</v>
      </c>
      <c r="O49" s="7">
        <f>1+'FV annuity at period start'!O48</f>
        <v>110.01236000000002</v>
      </c>
      <c r="AO49"/>
      <c r="AP49"/>
      <c r="AQ49"/>
      <c r="AR49"/>
      <c r="AS49"/>
      <c r="AT49"/>
      <c r="AU49"/>
      <c r="AV49"/>
    </row>
    <row r="50" spans="1:15" ht="12.75">
      <c r="A50" s="4">
        <v>44</v>
      </c>
      <c r="B50" s="14">
        <f>1+'FV annuity at period start'!B49</f>
        <v>46.44995000000001</v>
      </c>
      <c r="C50" s="14">
        <f>1+'FV annuity at period start'!C49</f>
        <v>49.07879</v>
      </c>
      <c r="D50" s="14">
        <f>1+'FV annuity at period start'!D49</f>
        <v>51.90086000000001</v>
      </c>
      <c r="E50" s="14">
        <f>1+'FV annuity at period start'!E49</f>
        <v>54.931760000000004</v>
      </c>
      <c r="F50" s="14">
        <f>1+'FV annuity at period start'!F49</f>
        <v>58.18833</v>
      </c>
      <c r="G50" s="14">
        <f>1+'FV annuity at period start'!G49</f>
        <v>61.68888000000002</v>
      </c>
      <c r="H50" s="14">
        <f>1+'FV annuity at period start'!H49</f>
        <v>65.45317000000001</v>
      </c>
      <c r="I50" s="14">
        <f>1+'FV annuity at period start'!I49</f>
        <v>69.50267</v>
      </c>
      <c r="J50" s="14">
        <f>1+'FV annuity at period start'!J49</f>
        <v>73.86064</v>
      </c>
      <c r="K50" s="14">
        <f>1+'FV annuity at period start'!K49</f>
        <v>78.55234000000002</v>
      </c>
      <c r="L50" s="14">
        <f>1+'FV annuity at period start'!L49</f>
        <v>83.60506000000001</v>
      </c>
      <c r="M50" s="14">
        <f>1+'FV annuity at period start'!M49</f>
        <v>89.04842000000001</v>
      </c>
      <c r="N50" s="14">
        <f>1+'FV annuity at period start'!N49</f>
        <v>101.23835</v>
      </c>
      <c r="O50" s="14">
        <f>1+'FV annuity at period start'!O49</f>
        <v>115.41286000000001</v>
      </c>
    </row>
    <row r="51" spans="1:15" ht="12.75">
      <c r="A51" s="6">
        <v>45</v>
      </c>
      <c r="B51" s="7">
        <f>1+'FV annuity at period start'!B50</f>
        <v>47.56607000000001</v>
      </c>
      <c r="C51" s="7">
        <f>1+'FV annuity at period start'!C50</f>
        <v>50.32418</v>
      </c>
      <c r="D51" s="7">
        <f>1+'FV annuity at period start'!D50</f>
        <v>53.29012000000001</v>
      </c>
      <c r="E51" s="7">
        <f>1+'FV annuity at period start'!E50</f>
        <v>56.481080000000006</v>
      </c>
      <c r="F51" s="7">
        <f>1+'FV annuity at period start'!F50</f>
        <v>59.91568</v>
      </c>
      <c r="G51" s="7">
        <f>1+'FV annuity at period start'!G50</f>
        <v>63.61421000000002</v>
      </c>
      <c r="H51" s="7">
        <f>1+'FV annuity at period start'!H50</f>
        <v>67.59860000000002</v>
      </c>
      <c r="I51" s="7">
        <f>1+'FV annuity at period start'!I50</f>
        <v>71.89272</v>
      </c>
      <c r="J51" s="7">
        <f>1+'FV annuity at period start'!J50</f>
        <v>76.52250000000001</v>
      </c>
      <c r="K51" s="7">
        <f>1+'FV annuity at period start'!K50</f>
        <v>81.51615000000001</v>
      </c>
      <c r="L51" s="7">
        <f>1+'FV annuity at period start'!L50</f>
        <v>86.9042</v>
      </c>
      <c r="M51" s="7">
        <f>1+'FV annuity at period start'!M50</f>
        <v>92.71987000000001</v>
      </c>
      <c r="N51" s="7">
        <f>1+'FV annuity at period start'!N50</f>
        <v>105.78169</v>
      </c>
      <c r="O51" s="7">
        <f>1+'FV annuity at period start'!O50</f>
        <v>121.02938</v>
      </c>
    </row>
    <row r="52" spans="1:15" ht="12.75">
      <c r="A52" s="4">
        <v>46</v>
      </c>
      <c r="B52" s="14">
        <f>1+'FV annuity at period start'!B51</f>
        <v>48.68499000000001</v>
      </c>
      <c r="C52" s="14">
        <f>1+'FV annuity at period start'!C51</f>
        <v>51.5758</v>
      </c>
      <c r="D52" s="14">
        <f>1+'FV annuity at period start'!D51</f>
        <v>54.689800000000005</v>
      </c>
      <c r="E52" s="14">
        <f>1+'FV annuity at period start'!E51</f>
        <v>58.04589000000001</v>
      </c>
      <c r="F52" s="14">
        <f>1+'FV annuity at period start'!F51</f>
        <v>61.66463</v>
      </c>
      <c r="G52" s="14">
        <f>1+'FV annuity at period start'!G51</f>
        <v>65.56842000000002</v>
      </c>
      <c r="H52" s="14">
        <f>1+'FV annuity at period start'!H51</f>
        <v>69.78158000000002</v>
      </c>
      <c r="I52" s="14">
        <f>1+'FV annuity at period start'!I51</f>
        <v>74.33057</v>
      </c>
      <c r="J52" s="14">
        <f>1+'FV annuity at period start'!J51</f>
        <v>79.24426000000001</v>
      </c>
      <c r="K52" s="14">
        <f>1+'FV annuity at period start'!K51</f>
        <v>84.55405</v>
      </c>
      <c r="L52" s="14">
        <f>1+'FV annuity at period start'!L51</f>
        <v>90.29406</v>
      </c>
      <c r="M52" s="14">
        <f>1+'FV annuity at period start'!M51</f>
        <v>96.50147000000001</v>
      </c>
      <c r="N52" s="14">
        <f>1+'FV annuity at period start'!N51</f>
        <v>110.48405</v>
      </c>
      <c r="O52" s="14">
        <f>1+'FV annuity at period start'!O51</f>
        <v>126.87056</v>
      </c>
    </row>
    <row r="53" spans="1:15" ht="12.75">
      <c r="A53" s="6">
        <v>47</v>
      </c>
      <c r="B53" s="7">
        <f>1+'FV annuity at period start'!B52</f>
        <v>49.80670000000001</v>
      </c>
      <c r="C53" s="7">
        <f>1+'FV annuity at period start'!C52</f>
        <v>52.83368</v>
      </c>
      <c r="D53" s="7">
        <f>1+'FV annuity at period start'!D52</f>
        <v>56.099970000000006</v>
      </c>
      <c r="E53" s="7">
        <f>1+'FV annuity at period start'!E52</f>
        <v>59.62635000000001</v>
      </c>
      <c r="F53" s="7">
        <f>1+'FV annuity at period start'!F52</f>
        <v>63.43544</v>
      </c>
      <c r="G53" s="7">
        <f>1+'FV annuity at period start'!G52</f>
        <v>67.55195000000002</v>
      </c>
      <c r="H53" s="7">
        <f>1+'FV annuity at period start'!H52</f>
        <v>72.00276000000002</v>
      </c>
      <c r="I53" s="7">
        <f>1+'FV annuity at period start'!I52</f>
        <v>76.81718</v>
      </c>
      <c r="J53" s="7">
        <f>1+'FV annuity at period start'!J52</f>
        <v>82.02726000000001</v>
      </c>
      <c r="K53" s="7">
        <f>1+'FV annuity at period start'!K52</f>
        <v>87.6679</v>
      </c>
      <c r="L53" s="7">
        <f>1+'FV annuity at period start'!L52</f>
        <v>93.77715</v>
      </c>
      <c r="M53" s="7">
        <f>1+'FV annuity at period start'!M52</f>
        <v>100.39651</v>
      </c>
      <c r="N53" s="7">
        <f>1+'FV annuity at period start'!N52</f>
        <v>115.35099</v>
      </c>
      <c r="O53" s="7">
        <f>1+'FV annuity at period start'!O52</f>
        <v>132.94538</v>
      </c>
    </row>
    <row r="54" spans="1:15" ht="12.75">
      <c r="A54" s="4">
        <v>48</v>
      </c>
      <c r="B54" s="14">
        <f>1+'FV annuity at period start'!B53</f>
        <v>50.93122000000001</v>
      </c>
      <c r="C54" s="14">
        <f>1+'FV annuity at period start'!C53</f>
        <v>54.09785</v>
      </c>
      <c r="D54" s="14">
        <f>1+'FV annuity at period start'!D53</f>
        <v>57.520720000000004</v>
      </c>
      <c r="E54" s="14">
        <f>1+'FV annuity at period start'!E53</f>
        <v>61.22261000000001</v>
      </c>
      <c r="F54" s="14">
        <f>1+'FV annuity at period start'!F53</f>
        <v>65.22838</v>
      </c>
      <c r="G54" s="14">
        <f>1+'FV annuity at period start'!G53</f>
        <v>69.56523000000001</v>
      </c>
      <c r="H54" s="14">
        <f>1+'FV annuity at period start'!H53</f>
        <v>74.26281000000003</v>
      </c>
      <c r="I54" s="14">
        <f>1+'FV annuity at period start'!I53</f>
        <v>79.35351999999999</v>
      </c>
      <c r="J54" s="14">
        <f>1+'FV annuity at period start'!J53</f>
        <v>84.87287</v>
      </c>
      <c r="K54" s="14">
        <f>1+'FV annuity at period start'!K53</f>
        <v>90.8596</v>
      </c>
      <c r="L54" s="14">
        <f>1+'FV annuity at period start'!L53</f>
        <v>97.35602</v>
      </c>
      <c r="M54" s="14">
        <f>1+'FV annuity at period start'!M53</f>
        <v>104.40841</v>
      </c>
      <c r="N54" s="14">
        <f>1+'FV annuity at period start'!N53</f>
        <v>120.38826999999999</v>
      </c>
      <c r="O54" s="14">
        <f>1+'FV annuity at period start'!O53</f>
        <v>139.2632</v>
      </c>
    </row>
    <row r="55" spans="2:48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2"/>
      <c r="AP55" s="2"/>
      <c r="AQ55" s="2"/>
      <c r="AR55" s="2"/>
      <c r="AS55" s="2"/>
      <c r="AT55" s="2"/>
      <c r="AU55" s="2"/>
      <c r="AV55" s="2"/>
    </row>
    <row r="56" spans="1:48" ht="12.75">
      <c r="A56" s="4" t="s">
        <v>0</v>
      </c>
      <c r="B56" s="13">
        <v>0.045</v>
      </c>
      <c r="C56" s="13">
        <f>B56+0.5%</f>
        <v>0.049999999999999996</v>
      </c>
      <c r="D56" s="13">
        <f aca="true" t="shared" si="1" ref="D56:O56">C56+0.5%</f>
        <v>0.05499999999999999</v>
      </c>
      <c r="E56" s="13">
        <f t="shared" si="1"/>
        <v>0.05999999999999999</v>
      </c>
      <c r="F56" s="13">
        <f t="shared" si="1"/>
        <v>0.06499999999999999</v>
      </c>
      <c r="G56" s="13">
        <f t="shared" si="1"/>
        <v>0.06999999999999999</v>
      </c>
      <c r="H56" s="13">
        <f t="shared" si="1"/>
        <v>0.075</v>
      </c>
      <c r="I56" s="13">
        <f t="shared" si="1"/>
        <v>0.08</v>
      </c>
      <c r="J56" s="13">
        <f t="shared" si="1"/>
        <v>0.085</v>
      </c>
      <c r="K56" s="13">
        <f t="shared" si="1"/>
        <v>0.09000000000000001</v>
      </c>
      <c r="L56" s="13">
        <f t="shared" si="1"/>
        <v>0.09500000000000001</v>
      </c>
      <c r="M56" s="13">
        <f t="shared" si="1"/>
        <v>0.10000000000000002</v>
      </c>
      <c r="N56" s="13">
        <f t="shared" si="1"/>
        <v>0.10500000000000002</v>
      </c>
      <c r="O56" s="13">
        <f t="shared" si="1"/>
        <v>0.11000000000000003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2"/>
      <c r="AP56" s="2"/>
      <c r="AQ56" s="2"/>
      <c r="AR56" s="2"/>
      <c r="AS56" s="2"/>
      <c r="AT56" s="2"/>
      <c r="AU56" s="2"/>
      <c r="AV56" s="2"/>
    </row>
    <row r="57" spans="1:48" ht="12.75">
      <c r="A57" s="6">
        <v>1</v>
      </c>
      <c r="B57" s="7">
        <v>1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2"/>
      <c r="AP57" s="2"/>
      <c r="AQ57" s="2"/>
      <c r="AR57" s="2"/>
      <c r="AS57" s="2"/>
      <c r="AT57" s="2"/>
      <c r="AU57" s="2"/>
      <c r="AV57" s="2"/>
    </row>
    <row r="58" spans="1:15" ht="12.75">
      <c r="A58" s="4">
        <v>2</v>
      </c>
      <c r="B58" s="14">
        <f>1+'FV annuity at period start'!B57</f>
        <v>2.045</v>
      </c>
      <c r="C58" s="14">
        <f>1+'FV annuity at period start'!C57</f>
        <v>2.05</v>
      </c>
      <c r="D58" s="14">
        <f>1+'FV annuity at period start'!D57</f>
        <v>2.0549999999999997</v>
      </c>
      <c r="E58" s="14">
        <f>1+'FV annuity at period start'!E57</f>
        <v>2.06</v>
      </c>
      <c r="F58" s="14">
        <f>1+'FV annuity at period start'!F57</f>
        <v>2.065</v>
      </c>
      <c r="G58" s="14">
        <f>1+'FV annuity at period start'!G57</f>
        <v>2.0700000000000003</v>
      </c>
      <c r="H58" s="14">
        <f>1+'FV annuity at period start'!H57</f>
        <v>2.075</v>
      </c>
      <c r="I58" s="14">
        <f>1+'FV annuity at period start'!I57</f>
        <v>2.08</v>
      </c>
      <c r="J58" s="14">
        <f>1+'FV annuity at period start'!J57</f>
        <v>2.085</v>
      </c>
      <c r="K58" s="14">
        <f>1+'FV annuity at period start'!K57</f>
        <v>2.09</v>
      </c>
      <c r="L58" s="14">
        <f>1+'FV annuity at period start'!L57</f>
        <v>2.0949999999999998</v>
      </c>
      <c r="M58" s="14">
        <f>1+'FV annuity at period start'!M57</f>
        <v>2.1</v>
      </c>
      <c r="N58" s="14">
        <f>1+'FV annuity at period start'!N57</f>
        <v>2.105</v>
      </c>
      <c r="O58" s="14">
        <f>1+'FV annuity at period start'!O57</f>
        <v>2.1100000000000003</v>
      </c>
    </row>
    <row r="59" spans="1:15" ht="12.75">
      <c r="A59" s="6">
        <v>3</v>
      </c>
      <c r="B59" s="7">
        <f>1+'FV annuity at period start'!B58</f>
        <v>3.13703</v>
      </c>
      <c r="C59" s="7">
        <f>1+'FV annuity at period start'!C58</f>
        <v>3.1525</v>
      </c>
      <c r="D59" s="7">
        <f>1+'FV annuity at period start'!D58</f>
        <v>3.16803</v>
      </c>
      <c r="E59" s="7">
        <f>1+'FV annuity at period start'!E58</f>
        <v>3.1836</v>
      </c>
      <c r="F59" s="7">
        <f>1+'FV annuity at period start'!F58</f>
        <v>3.19923</v>
      </c>
      <c r="G59" s="7">
        <f>1+'FV annuity at period start'!G58</f>
        <v>3.2149</v>
      </c>
      <c r="H59" s="7">
        <f>1+'FV annuity at period start'!H58</f>
        <v>3.2306299999999997</v>
      </c>
      <c r="I59" s="7">
        <f>1+'FV annuity at period start'!I58</f>
        <v>3.2464000000000004</v>
      </c>
      <c r="J59" s="7">
        <f>1+'FV annuity at period start'!J58</f>
        <v>3.2622299999999997</v>
      </c>
      <c r="K59" s="7">
        <f>1+'FV annuity at period start'!K58</f>
        <v>3.2781000000000002</v>
      </c>
      <c r="L59" s="7">
        <f>1+'FV annuity at period start'!L58</f>
        <v>3.2940300000000002</v>
      </c>
      <c r="M59" s="7">
        <f>1+'FV annuity at period start'!M58</f>
        <v>3.31</v>
      </c>
      <c r="N59" s="7">
        <f>1+'FV annuity at period start'!N58</f>
        <v>3.3260300000000003</v>
      </c>
      <c r="O59" s="7">
        <f>1+'FV annuity at period start'!O58</f>
        <v>3.3421000000000003</v>
      </c>
    </row>
    <row r="60" spans="1:15" ht="12.75">
      <c r="A60" s="4">
        <v>4</v>
      </c>
      <c r="B60" s="14">
        <f>1+'FV annuity at period start'!B59</f>
        <v>4.2782</v>
      </c>
      <c r="C60" s="14">
        <f>1+'FV annuity at period start'!C59</f>
        <v>4.31013</v>
      </c>
      <c r="D60" s="14">
        <f>1+'FV annuity at period start'!D59</f>
        <v>4.34227</v>
      </c>
      <c r="E60" s="14">
        <f>1+'FV annuity at period start'!E59</f>
        <v>4.37462</v>
      </c>
      <c r="F60" s="14">
        <f>1+'FV annuity at period start'!F59</f>
        <v>4.40718</v>
      </c>
      <c r="G60" s="14">
        <f>1+'FV annuity at period start'!G59</f>
        <v>4.43994</v>
      </c>
      <c r="H60" s="14">
        <f>1+'FV annuity at period start'!H59</f>
        <v>4.47293</v>
      </c>
      <c r="I60" s="14">
        <f>1+'FV annuity at period start'!I59</f>
        <v>4.5061100000000005</v>
      </c>
      <c r="J60" s="14">
        <f>1+'FV annuity at period start'!J59</f>
        <v>4.5395199999999996</v>
      </c>
      <c r="K60" s="14">
        <f>1+'FV annuity at period start'!K59</f>
        <v>4.57313</v>
      </c>
      <c r="L60" s="14">
        <f>1+'FV annuity at period start'!L59</f>
        <v>4.60696</v>
      </c>
      <c r="M60" s="14">
        <f>1+'FV annuity at period start'!M59</f>
        <v>4.641</v>
      </c>
      <c r="N60" s="14">
        <f>1+'FV annuity at period start'!N59</f>
        <v>4.67526</v>
      </c>
      <c r="O60" s="14">
        <f>1+'FV annuity at period start'!O59</f>
        <v>4.70973</v>
      </c>
    </row>
    <row r="61" spans="1:15" ht="12.75">
      <c r="A61" s="6">
        <v>5</v>
      </c>
      <c r="B61" s="7">
        <f>1+'FV annuity at period start'!B60</f>
        <v>5.47072</v>
      </c>
      <c r="C61" s="7">
        <f>1+'FV annuity at period start'!C60</f>
        <v>5.52564</v>
      </c>
      <c r="D61" s="7">
        <f>1+'FV annuity at period start'!D60</f>
        <v>5.58109</v>
      </c>
      <c r="E61" s="7">
        <f>1+'FV annuity at period start'!E60</f>
        <v>5.6371</v>
      </c>
      <c r="F61" s="7">
        <f>1+'FV annuity at period start'!F60</f>
        <v>5.69365</v>
      </c>
      <c r="G61" s="7">
        <f>1+'FV annuity at period start'!G60</f>
        <v>5.75074</v>
      </c>
      <c r="H61" s="7">
        <f>1+'FV annuity at period start'!H60</f>
        <v>5.8084</v>
      </c>
      <c r="I61" s="7">
        <f>1+'FV annuity at period start'!I60</f>
        <v>5.8666</v>
      </c>
      <c r="J61" s="7">
        <f>1+'FV annuity at period start'!J60</f>
        <v>5.92538</v>
      </c>
      <c r="K61" s="7">
        <f>1+'FV annuity at period start'!K60</f>
        <v>5.98471</v>
      </c>
      <c r="L61" s="7">
        <f>1+'FV annuity at period start'!L60</f>
        <v>6.04462</v>
      </c>
      <c r="M61" s="7">
        <f>1+'FV annuity at period start'!M60</f>
        <v>6.1051</v>
      </c>
      <c r="N61" s="7">
        <f>1+'FV annuity at period start'!N60</f>
        <v>6.16616</v>
      </c>
      <c r="O61" s="7">
        <f>1+'FV annuity at period start'!O60</f>
        <v>6.2278</v>
      </c>
    </row>
    <row r="62" spans="1:15" ht="12.75">
      <c r="A62" s="4">
        <v>6</v>
      </c>
      <c r="B62" s="14">
        <f>1+'FV annuity at period start'!B61</f>
        <v>6.7169</v>
      </c>
      <c r="C62" s="14">
        <f>1+'FV annuity at period start'!C61</f>
        <v>6.80192</v>
      </c>
      <c r="D62" s="14">
        <f>1+'FV annuity at period start'!D61</f>
        <v>6.88805</v>
      </c>
      <c r="E62" s="14">
        <f>1+'FV annuity at period start'!E61</f>
        <v>6.9753300000000005</v>
      </c>
      <c r="F62" s="14">
        <f>1+'FV annuity at period start'!F61</f>
        <v>7.06374</v>
      </c>
      <c r="G62" s="14">
        <f>1+'FV annuity at period start'!G61</f>
        <v>7.15329</v>
      </c>
      <c r="H62" s="14">
        <f>1+'FV annuity at period start'!H61</f>
        <v>7.2440299999999995</v>
      </c>
      <c r="I62" s="14">
        <f>1+'FV annuity at period start'!I61</f>
        <v>7.33593</v>
      </c>
      <c r="J62" s="14">
        <f>1+'FV annuity at period start'!J61</f>
        <v>7.42904</v>
      </c>
      <c r="K62" s="14">
        <f>1+'FV annuity at period start'!K61</f>
        <v>7.52333</v>
      </c>
      <c r="L62" s="14">
        <f>1+'FV annuity at period start'!L61</f>
        <v>7.61886</v>
      </c>
      <c r="M62" s="14">
        <f>1+'FV annuity at period start'!M61</f>
        <v>7.71561</v>
      </c>
      <c r="N62" s="14">
        <f>1+'FV annuity at period start'!N61</f>
        <v>7.81361</v>
      </c>
      <c r="O62" s="14">
        <f>1+'FV annuity at period start'!O61</f>
        <v>7.91286</v>
      </c>
    </row>
    <row r="63" spans="1:15" ht="12.75">
      <c r="A63" s="6">
        <v>7</v>
      </c>
      <c r="B63" s="7">
        <f>1+'FV annuity at period start'!B62</f>
        <v>8.01916</v>
      </c>
      <c r="C63" s="7">
        <f>1+'FV annuity at period start'!C62</f>
        <v>8.14202</v>
      </c>
      <c r="D63" s="7">
        <f>1+'FV annuity at period start'!D62</f>
        <v>8.26689</v>
      </c>
      <c r="E63" s="7">
        <f>1+'FV annuity at period start'!E62</f>
        <v>8.39385</v>
      </c>
      <c r="F63" s="7">
        <f>1+'FV annuity at period start'!F62</f>
        <v>8.52288</v>
      </c>
      <c r="G63" s="7">
        <f>1+'FV annuity at period start'!G62</f>
        <v>8.65402</v>
      </c>
      <c r="H63" s="7">
        <f>1+'FV annuity at period start'!H62</f>
        <v>8.787329999999999</v>
      </c>
      <c r="I63" s="7">
        <f>1+'FV annuity at period start'!I62</f>
        <v>8.9228</v>
      </c>
      <c r="J63" s="7">
        <f>1+'FV annuity at period start'!J62</f>
        <v>9.060509999999999</v>
      </c>
      <c r="K63" s="7">
        <f>1+'FV annuity at period start'!K62</f>
        <v>9.200429999999999</v>
      </c>
      <c r="L63" s="7">
        <f>1+'FV annuity at period start'!L62</f>
        <v>9.342649999999999</v>
      </c>
      <c r="M63" s="7">
        <f>1+'FV annuity at period start'!M62</f>
        <v>9.487169999999999</v>
      </c>
      <c r="N63" s="7">
        <f>1+'FV annuity at period start'!N62</f>
        <v>9.634039999999999</v>
      </c>
      <c r="O63" s="7">
        <f>1+'FV annuity at period start'!O62</f>
        <v>9.78327</v>
      </c>
    </row>
    <row r="64" spans="1:15" ht="12.75">
      <c r="A64" s="4">
        <v>8</v>
      </c>
      <c r="B64" s="14">
        <f>1+'FV annuity at period start'!B63</f>
        <v>9.38002</v>
      </c>
      <c r="C64" s="14">
        <f>1+'FV annuity at period start'!C63</f>
        <v>9.54912</v>
      </c>
      <c r="D64" s="14">
        <f>1+'FV annuity at period start'!D63</f>
        <v>9.72157</v>
      </c>
      <c r="E64" s="14">
        <f>1+'FV annuity at period start'!E63</f>
        <v>9.89748</v>
      </c>
      <c r="F64" s="14">
        <f>1+'FV annuity at period start'!F63</f>
        <v>10.076870000000001</v>
      </c>
      <c r="G64" s="14">
        <f>1+'FV annuity at period start'!G63</f>
        <v>10.2598</v>
      </c>
      <c r="H64" s="14">
        <f>1+'FV annuity at period start'!H63</f>
        <v>10.44638</v>
      </c>
      <c r="I64" s="14">
        <f>1+'FV annuity at period start'!I63</f>
        <v>10.63662</v>
      </c>
      <c r="J64" s="14">
        <f>1+'FV annuity at period start'!J63</f>
        <v>10.830649999999999</v>
      </c>
      <c r="K64" s="14">
        <f>1+'FV annuity at period start'!K63</f>
        <v>11.028469999999999</v>
      </c>
      <c r="L64" s="14">
        <f>1+'FV annuity at period start'!L63</f>
        <v>11.2302</v>
      </c>
      <c r="M64" s="14">
        <f>1+'FV annuity at period start'!M63</f>
        <v>11.435889999999999</v>
      </c>
      <c r="N64" s="14">
        <f>1+'FV annuity at period start'!N63</f>
        <v>11.645609999999998</v>
      </c>
      <c r="O64" s="14">
        <f>1+'FV annuity at period start'!O63</f>
        <v>11.85943</v>
      </c>
    </row>
    <row r="65" spans="1:15" ht="12.75">
      <c r="A65" s="6">
        <v>9</v>
      </c>
      <c r="B65" s="7">
        <f>1+'FV annuity at period start'!B64</f>
        <v>10.80212</v>
      </c>
      <c r="C65" s="7">
        <f>1+'FV annuity at period start'!C64</f>
        <v>11.026580000000001</v>
      </c>
      <c r="D65" s="7">
        <f>1+'FV annuity at period start'!D64</f>
        <v>11.25626</v>
      </c>
      <c r="E65" s="7">
        <f>1+'FV annuity at period start'!E64</f>
        <v>11.49133</v>
      </c>
      <c r="F65" s="7">
        <f>1+'FV annuity at period start'!F64</f>
        <v>11.73187</v>
      </c>
      <c r="G65" s="7">
        <f>1+'FV annuity at period start'!G64</f>
        <v>11.97799</v>
      </c>
      <c r="H65" s="7">
        <f>1+'FV annuity at period start'!H64</f>
        <v>12.229859999999999</v>
      </c>
      <c r="I65" s="7">
        <f>1+'FV annuity at period start'!I64</f>
        <v>12.48755</v>
      </c>
      <c r="J65" s="7">
        <f>1+'FV annuity at period start'!J64</f>
        <v>12.751249999999999</v>
      </c>
      <c r="K65" s="7">
        <f>1+'FV annuity at period start'!K64</f>
        <v>13.02103</v>
      </c>
      <c r="L65" s="7">
        <f>1+'FV annuity at period start'!L64</f>
        <v>13.29707</v>
      </c>
      <c r="M65" s="7">
        <f>1+'FV annuity at period start'!M64</f>
        <v>13.579479999999998</v>
      </c>
      <c r="N65" s="7">
        <f>1+'FV annuity at period start'!N64</f>
        <v>13.868399999999998</v>
      </c>
      <c r="O65" s="7">
        <f>1+'FV annuity at period start'!O64</f>
        <v>14.163969999999999</v>
      </c>
    </row>
    <row r="66" spans="1:48" s="3" customFormat="1" ht="12.75">
      <c r="A66" s="4">
        <v>10</v>
      </c>
      <c r="B66" s="14">
        <f>1+'FV annuity at period start'!B65</f>
        <v>12.28822</v>
      </c>
      <c r="C66" s="14">
        <f>1+'FV annuity at period start'!C65</f>
        <v>12.577910000000001</v>
      </c>
      <c r="D66" s="14">
        <f>1+'FV annuity at period start'!D65</f>
        <v>12.87535</v>
      </c>
      <c r="E66" s="14">
        <f>1+'FV annuity at period start'!E65</f>
        <v>13.18081</v>
      </c>
      <c r="F66" s="14">
        <f>1+'FV annuity at period start'!F65</f>
        <v>13.49444</v>
      </c>
      <c r="G66" s="14">
        <f>1+'FV annuity at period start'!G65</f>
        <v>13.81645</v>
      </c>
      <c r="H66" s="14">
        <f>1+'FV annuity at period start'!H65</f>
        <v>14.147099999999998</v>
      </c>
      <c r="I66" s="14">
        <f>1+'FV annuity at period start'!I65</f>
        <v>14.486550000000001</v>
      </c>
      <c r="J66" s="14">
        <f>1+'FV annuity at period start'!J65</f>
        <v>14.835109999999998</v>
      </c>
      <c r="K66" s="14">
        <f>1+'FV annuity at period start'!K65</f>
        <v>15.192919999999999</v>
      </c>
      <c r="L66" s="14">
        <f>1+'FV annuity at period start'!L65</f>
        <v>15.56029</v>
      </c>
      <c r="M66" s="14">
        <f>1+'FV annuity at period start'!M65</f>
        <v>15.937429999999999</v>
      </c>
      <c r="N66" s="14">
        <f>1+'FV annuity at period start'!N65</f>
        <v>16.324579999999997</v>
      </c>
      <c r="O66" s="14">
        <f>1+'FV annuity at period start'!O65</f>
        <v>16.722009999999997</v>
      </c>
      <c r="AO66"/>
      <c r="AP66"/>
      <c r="AQ66"/>
      <c r="AR66"/>
      <c r="AS66"/>
      <c r="AT66"/>
      <c r="AU66"/>
      <c r="AV66"/>
    </row>
    <row r="67" spans="1:48" s="3" customFormat="1" ht="12.75">
      <c r="A67" s="6">
        <v>11</v>
      </c>
      <c r="B67" s="7">
        <f>1+'FV annuity at period start'!B66</f>
        <v>13.841190000000001</v>
      </c>
      <c r="C67" s="7">
        <f>1+'FV annuity at period start'!C66</f>
        <v>14.206800000000001</v>
      </c>
      <c r="D67" s="7">
        <f>1+'FV annuity at period start'!D66</f>
        <v>14.58349</v>
      </c>
      <c r="E67" s="7">
        <f>1+'FV annuity at period start'!E66</f>
        <v>14.97166</v>
      </c>
      <c r="F67" s="7">
        <f>1+'FV annuity at period start'!F66</f>
        <v>15.371580000000002</v>
      </c>
      <c r="G67" s="7">
        <f>1+'FV annuity at period start'!G66</f>
        <v>15.7836</v>
      </c>
      <c r="H67" s="7">
        <f>1+'FV annuity at period start'!H66</f>
        <v>16.208129999999997</v>
      </c>
      <c r="I67" s="7">
        <f>1+'FV annuity at period start'!I66</f>
        <v>16.645470000000003</v>
      </c>
      <c r="J67" s="7">
        <f>1+'FV annuity at period start'!J66</f>
        <v>17.096089999999997</v>
      </c>
      <c r="K67" s="7">
        <f>1+'FV annuity at period start'!K66</f>
        <v>17.56028</v>
      </c>
      <c r="L67" s="7">
        <f>1+'FV annuity at period start'!L66</f>
        <v>18.03852</v>
      </c>
      <c r="M67" s="7">
        <f>1+'FV annuity at period start'!M66</f>
        <v>18.53117</v>
      </c>
      <c r="N67" s="7">
        <f>1+'FV annuity at period start'!N66</f>
        <v>19.038659999999997</v>
      </c>
      <c r="O67" s="7">
        <f>1+'FV annuity at period start'!O66</f>
        <v>19.561429999999998</v>
      </c>
      <c r="AO67"/>
      <c r="AP67"/>
      <c r="AQ67"/>
      <c r="AR67"/>
      <c r="AS67"/>
      <c r="AT67"/>
      <c r="AU67"/>
      <c r="AV67"/>
    </row>
    <row r="68" spans="1:48" s="3" customFormat="1" ht="12.75">
      <c r="A68" s="4">
        <v>12</v>
      </c>
      <c r="B68" s="14">
        <f>1+'FV annuity at period start'!B67</f>
        <v>15.46404</v>
      </c>
      <c r="C68" s="14">
        <f>1+'FV annuity at period start'!C67</f>
        <v>15.917140000000002</v>
      </c>
      <c r="D68" s="14">
        <f>1+'FV annuity at period start'!D67</f>
        <v>16.385579999999997</v>
      </c>
      <c r="E68" s="14">
        <f>1+'FV annuity at period start'!E67</f>
        <v>16.86996</v>
      </c>
      <c r="F68" s="14">
        <f>1+'FV annuity at period start'!F67</f>
        <v>17.370730000000002</v>
      </c>
      <c r="G68" s="14">
        <f>1+'FV annuity at period start'!G67</f>
        <v>17.88845</v>
      </c>
      <c r="H68" s="14">
        <f>1+'FV annuity at period start'!H67</f>
        <v>18.42374</v>
      </c>
      <c r="I68" s="14">
        <f>1+'FV annuity at period start'!I67</f>
        <v>18.977110000000003</v>
      </c>
      <c r="J68" s="14">
        <f>1+'FV annuity at period start'!J67</f>
        <v>19.549259999999997</v>
      </c>
      <c r="K68" s="14">
        <f>1+'FV annuity at period start'!K67</f>
        <v>20.14071</v>
      </c>
      <c r="L68" s="14">
        <f>1+'FV annuity at period start'!L67</f>
        <v>20.75218</v>
      </c>
      <c r="M68" s="14">
        <f>1+'FV annuity at period start'!M67</f>
        <v>21.38429</v>
      </c>
      <c r="N68" s="14">
        <f>1+'FV annuity at period start'!N67</f>
        <v>22.037719999999997</v>
      </c>
      <c r="O68" s="14">
        <f>1+'FV annuity at period start'!O67</f>
        <v>22.713189999999997</v>
      </c>
      <c r="AO68"/>
      <c r="AP68"/>
      <c r="AQ68"/>
      <c r="AR68"/>
      <c r="AS68"/>
      <c r="AT68"/>
      <c r="AU68"/>
      <c r="AV68"/>
    </row>
    <row r="69" spans="1:48" s="3" customFormat="1" ht="12.75">
      <c r="A69" s="6">
        <v>13</v>
      </c>
      <c r="B69" s="7">
        <f>1+'FV annuity at period start'!B68</f>
        <v>17.15992</v>
      </c>
      <c r="C69" s="7">
        <f>1+'FV annuity at period start'!C68</f>
        <v>17.713</v>
      </c>
      <c r="D69" s="7">
        <f>1+'FV annuity at period start'!D68</f>
        <v>18.28679</v>
      </c>
      <c r="E69" s="7">
        <f>1+'FV annuity at period start'!E68</f>
        <v>18.88216</v>
      </c>
      <c r="F69" s="7">
        <f>1+'FV annuity at period start'!F68</f>
        <v>19.499830000000003</v>
      </c>
      <c r="G69" s="7">
        <f>1+'FV annuity at period start'!G68</f>
        <v>20.140639999999998</v>
      </c>
      <c r="H69" s="7">
        <f>1+'FV annuity at period start'!H68</f>
        <v>20.805519999999998</v>
      </c>
      <c r="I69" s="7">
        <f>1+'FV annuity at period start'!I68</f>
        <v>21.495280000000005</v>
      </c>
      <c r="J69" s="7">
        <f>1+'FV annuity at period start'!J68</f>
        <v>22.210949999999997</v>
      </c>
      <c r="K69" s="7">
        <f>1+'FV annuity at period start'!K68</f>
        <v>22.95337</v>
      </c>
      <c r="L69" s="7">
        <f>1+'FV annuity at period start'!L68</f>
        <v>23.72364</v>
      </c>
      <c r="M69" s="7">
        <f>1+'FV annuity at period start'!M68</f>
        <v>24.52272</v>
      </c>
      <c r="N69" s="7">
        <f>1+'FV annuity at period start'!N68</f>
        <v>25.351679999999995</v>
      </c>
      <c r="O69" s="7">
        <f>1+'FV annuity at period start'!O68</f>
        <v>26.211639999999996</v>
      </c>
      <c r="AO69"/>
      <c r="AP69"/>
      <c r="AQ69"/>
      <c r="AR69"/>
      <c r="AS69"/>
      <c r="AT69"/>
      <c r="AU69"/>
      <c r="AV69"/>
    </row>
    <row r="70" spans="1:48" s="3" customFormat="1" ht="12.75">
      <c r="A70" s="4">
        <v>14</v>
      </c>
      <c r="B70" s="14">
        <f>1+'FV annuity at period start'!B69</f>
        <v>18.93212</v>
      </c>
      <c r="C70" s="14">
        <f>1+'FV annuity at period start'!C69</f>
        <v>19.59865</v>
      </c>
      <c r="D70" s="14">
        <f>1+'FV annuity at period start'!D69</f>
        <v>20.29256</v>
      </c>
      <c r="E70" s="14">
        <f>1+'FV annuity at period start'!E69</f>
        <v>21.01509</v>
      </c>
      <c r="F70" s="14">
        <f>1+'FV annuity at period start'!F69</f>
        <v>21.76732</v>
      </c>
      <c r="G70" s="14">
        <f>1+'FV annuity at period start'!G69</f>
        <v>22.550489999999996</v>
      </c>
      <c r="H70" s="14">
        <f>1+'FV annuity at period start'!H69</f>
        <v>23.36593</v>
      </c>
      <c r="I70" s="14">
        <f>1+'FV annuity at period start'!I69</f>
        <v>24.214900000000004</v>
      </c>
      <c r="J70" s="14">
        <f>1+'FV annuity at period start'!J69</f>
        <v>25.098879999999998</v>
      </c>
      <c r="K70" s="14">
        <f>1+'FV annuity at period start'!K69</f>
        <v>26.01917</v>
      </c>
      <c r="L70" s="14">
        <f>1+'FV annuity at period start'!L69</f>
        <v>26.97739</v>
      </c>
      <c r="M70" s="14">
        <f>1+'FV annuity at period start'!M69</f>
        <v>27.97499</v>
      </c>
      <c r="N70" s="14">
        <f>1+'FV annuity at period start'!N69</f>
        <v>29.013609999999993</v>
      </c>
      <c r="O70" s="14">
        <f>1+'FV annuity at period start'!O69</f>
        <v>30.094919999999995</v>
      </c>
      <c r="AO70"/>
      <c r="AP70"/>
      <c r="AQ70"/>
      <c r="AR70"/>
      <c r="AS70"/>
      <c r="AT70"/>
      <c r="AU70"/>
      <c r="AV70"/>
    </row>
    <row r="71" spans="1:48" s="3" customFormat="1" ht="12.75">
      <c r="A71" s="6">
        <v>15</v>
      </c>
      <c r="B71" s="7">
        <f>1+'FV annuity at period start'!B70</f>
        <v>20.78406</v>
      </c>
      <c r="C71" s="7">
        <f>1+'FV annuity at period start'!C70</f>
        <v>21.57858</v>
      </c>
      <c r="D71" s="7">
        <f>1+'FV annuity at period start'!D70</f>
        <v>22.40865</v>
      </c>
      <c r="E71" s="7">
        <f>1+'FV annuity at period start'!E70</f>
        <v>23.27599</v>
      </c>
      <c r="F71" s="7">
        <f>1+'FV annuity at period start'!F70</f>
        <v>24.182190000000002</v>
      </c>
      <c r="G71" s="7">
        <f>1+'FV annuity at period start'!G70</f>
        <v>25.129019999999997</v>
      </c>
      <c r="H71" s="7">
        <f>1+'FV annuity at period start'!H70</f>
        <v>26.11837</v>
      </c>
      <c r="I71" s="7">
        <f>1+'FV annuity at period start'!I70</f>
        <v>27.152090000000005</v>
      </c>
      <c r="J71" s="7">
        <f>1+'FV annuity at period start'!J70</f>
        <v>28.232279999999996</v>
      </c>
      <c r="K71" s="7">
        <f>1+'FV annuity at period start'!K70</f>
        <v>29.3609</v>
      </c>
      <c r="L71" s="7">
        <f>1+'FV annuity at period start'!L70</f>
        <v>30.54024</v>
      </c>
      <c r="M71" s="7">
        <f>1+'FV annuity at period start'!M70</f>
        <v>31.772489999999998</v>
      </c>
      <c r="N71" s="7">
        <f>1+'FV annuity at period start'!N70</f>
        <v>33.060039999999994</v>
      </c>
      <c r="O71" s="7">
        <f>1+'FV annuity at period start'!O70</f>
        <v>34.405359999999995</v>
      </c>
      <c r="AO71"/>
      <c r="AP71"/>
      <c r="AQ71"/>
      <c r="AR71"/>
      <c r="AS71"/>
      <c r="AT71"/>
      <c r="AU71"/>
      <c r="AV71"/>
    </row>
    <row r="72" spans="1:48" s="3" customFormat="1" ht="12.75">
      <c r="A72" s="4">
        <v>16</v>
      </c>
      <c r="B72" s="14">
        <f>1+'FV annuity at period start'!B71</f>
        <v>22.71934</v>
      </c>
      <c r="C72" s="14">
        <f>1+'FV annuity at period start'!C71</f>
        <v>23.65751</v>
      </c>
      <c r="D72" s="14">
        <f>1+'FV annuity at period start'!D71</f>
        <v>24.64113</v>
      </c>
      <c r="E72" s="14">
        <f>1+'FV annuity at period start'!E71</f>
        <v>25.67255</v>
      </c>
      <c r="F72" s="14">
        <f>1+'FV annuity at period start'!F71</f>
        <v>26.75403</v>
      </c>
      <c r="G72" s="14">
        <f>1+'FV annuity at period start'!G71</f>
        <v>27.888049999999996</v>
      </c>
      <c r="H72" s="14">
        <f>1+'FV annuity at period start'!H71</f>
        <v>29.07725</v>
      </c>
      <c r="I72" s="14">
        <f>1+'FV annuity at period start'!I71</f>
        <v>30.324260000000006</v>
      </c>
      <c r="J72" s="14">
        <f>1+'FV annuity at period start'!J71</f>
        <v>31.632019999999997</v>
      </c>
      <c r="K72" s="14">
        <f>1+'FV annuity at period start'!K71</f>
        <v>33.00338</v>
      </c>
      <c r="L72" s="14">
        <f>1+'FV annuity at period start'!L71</f>
        <v>34.44156</v>
      </c>
      <c r="M72" s="14">
        <f>1+'FV annuity at period start'!M71</f>
        <v>35.94974</v>
      </c>
      <c r="N72" s="14">
        <f>1+'FV annuity at period start'!N71</f>
        <v>37.53133999999999</v>
      </c>
      <c r="O72" s="14">
        <f>1+'FV annuity at period start'!O71</f>
        <v>39.189949999999996</v>
      </c>
      <c r="AO72"/>
      <c r="AP72"/>
      <c r="AQ72"/>
      <c r="AR72"/>
      <c r="AS72"/>
      <c r="AT72"/>
      <c r="AU72"/>
      <c r="AV72"/>
    </row>
    <row r="73" spans="1:48" s="3" customFormat="1" ht="12.75">
      <c r="A73" s="6">
        <v>17</v>
      </c>
      <c r="B73" s="7">
        <f>1+'FV annuity at period start'!B72</f>
        <v>24.741709999999998</v>
      </c>
      <c r="C73" s="7">
        <f>1+'FV annuity at period start'!C72</f>
        <v>25.84038</v>
      </c>
      <c r="D73" s="7">
        <f>1+'FV annuity at period start'!D72</f>
        <v>26.99639</v>
      </c>
      <c r="E73" s="7">
        <f>1+'FV annuity at period start'!E72</f>
        <v>28.2129</v>
      </c>
      <c r="F73" s="7">
        <f>1+'FV annuity at period start'!F72</f>
        <v>29.49304</v>
      </c>
      <c r="G73" s="7">
        <f>1+'FV annuity at period start'!G72</f>
        <v>30.840209999999995</v>
      </c>
      <c r="H73" s="7">
        <f>1+'FV annuity at period start'!H72</f>
        <v>32.25804</v>
      </c>
      <c r="I73" s="7">
        <f>1+'FV annuity at period start'!I72</f>
        <v>33.75020000000001</v>
      </c>
      <c r="J73" s="7">
        <f>1+'FV annuity at period start'!J72</f>
        <v>35.32074</v>
      </c>
      <c r="K73" s="7">
        <f>1+'FV annuity at period start'!K72</f>
        <v>36.97369</v>
      </c>
      <c r="L73" s="7">
        <f>1+'FV annuity at period start'!L72</f>
        <v>38.71351</v>
      </c>
      <c r="M73" s="7">
        <f>1+'FV annuity at period start'!M72</f>
        <v>40.544709999999995</v>
      </c>
      <c r="N73" s="7">
        <f>1+'FV annuity at period start'!N72</f>
        <v>42.47212999999999</v>
      </c>
      <c r="O73" s="7">
        <f>1+'FV annuity at period start'!O72</f>
        <v>44.50084</v>
      </c>
      <c r="AO73"/>
      <c r="AP73"/>
      <c r="AQ73"/>
      <c r="AR73"/>
      <c r="AS73"/>
      <c r="AT73"/>
      <c r="AU73"/>
      <c r="AV73"/>
    </row>
    <row r="74" spans="1:48" s="3" customFormat="1" ht="12.75">
      <c r="A74" s="4">
        <v>18</v>
      </c>
      <c r="B74" s="14">
        <f>1+'FV annuity at period start'!B73</f>
        <v>26.855089999999997</v>
      </c>
      <c r="C74" s="14">
        <f>1+'FV annuity at period start'!C73</f>
        <v>28.1324</v>
      </c>
      <c r="D74" s="14">
        <f>1+'FV annuity at period start'!D73</f>
        <v>29.48119</v>
      </c>
      <c r="E74" s="14">
        <f>1+'FV annuity at period start'!E73</f>
        <v>30.90567</v>
      </c>
      <c r="F74" s="14">
        <f>1+'FV annuity at period start'!F73</f>
        <v>32.41009</v>
      </c>
      <c r="G74" s="14">
        <f>1+'FV annuity at period start'!G73</f>
        <v>33.99903</v>
      </c>
      <c r="H74" s="14">
        <f>1+'FV annuity at period start'!H73</f>
        <v>35.67739</v>
      </c>
      <c r="I74" s="14">
        <f>1+'FV annuity at period start'!I73</f>
        <v>37.45022000000001</v>
      </c>
      <c r="J74" s="14">
        <f>1+'FV annuity at period start'!J73</f>
        <v>39.323</v>
      </c>
      <c r="K74" s="14">
        <f>1+'FV annuity at period start'!K73</f>
        <v>41.30132</v>
      </c>
      <c r="L74" s="14">
        <f>1+'FV annuity at period start'!L73</f>
        <v>43.39129</v>
      </c>
      <c r="M74" s="14">
        <f>1+'FV annuity at period start'!M73</f>
        <v>45.59918</v>
      </c>
      <c r="N74" s="14">
        <f>1+'FV annuity at period start'!N73</f>
        <v>47.93169999999999</v>
      </c>
      <c r="O74" s="14">
        <f>1+'FV annuity at period start'!O73</f>
        <v>50.39592999999999</v>
      </c>
      <c r="AO74"/>
      <c r="AP74"/>
      <c r="AQ74"/>
      <c r="AR74"/>
      <c r="AS74"/>
      <c r="AT74"/>
      <c r="AU74"/>
      <c r="AV74"/>
    </row>
    <row r="75" spans="1:48" s="3" customFormat="1" ht="12.75">
      <c r="A75" s="6">
        <v>19</v>
      </c>
      <c r="B75" s="7">
        <f>1+'FV annuity at period start'!B74</f>
        <v>29.06357</v>
      </c>
      <c r="C75" s="7">
        <f>1+'FV annuity at period start'!C74</f>
        <v>30.53902</v>
      </c>
      <c r="D75" s="7">
        <f>1+'FV annuity at period start'!D74</f>
        <v>32.10266</v>
      </c>
      <c r="E75" s="7">
        <f>1+'FV annuity at period start'!E74</f>
        <v>33.76001</v>
      </c>
      <c r="F75" s="7">
        <f>1+'FV annuity at period start'!F74</f>
        <v>35.51674</v>
      </c>
      <c r="G75" s="7">
        <f>1+'FV annuity at period start'!G74</f>
        <v>37.37896</v>
      </c>
      <c r="H75" s="7">
        <f>1+'FV annuity at period start'!H74</f>
        <v>39.353190000000005</v>
      </c>
      <c r="I75" s="7">
        <f>1+'FV annuity at period start'!I74</f>
        <v>41.44624000000001</v>
      </c>
      <c r="J75" s="7">
        <f>1+'FV annuity at period start'!J74</f>
        <v>43.66545</v>
      </c>
      <c r="K75" s="7">
        <f>1+'FV annuity at period start'!K74</f>
        <v>46.01844</v>
      </c>
      <c r="L75" s="7">
        <f>1+'FV annuity at period start'!L74</f>
        <v>48.513459999999995</v>
      </c>
      <c r="M75" s="7">
        <f>1+'FV annuity at period start'!M74</f>
        <v>51.159099999999995</v>
      </c>
      <c r="N75" s="7">
        <f>1+'FV annuity at period start'!N74</f>
        <v>53.96452999999999</v>
      </c>
      <c r="O75" s="7">
        <f>1+'FV annuity at period start'!O74</f>
        <v>56.93947999999999</v>
      </c>
      <c r="AO75"/>
      <c r="AP75"/>
      <c r="AQ75"/>
      <c r="AR75"/>
      <c r="AS75"/>
      <c r="AT75"/>
      <c r="AU75"/>
      <c r="AV75"/>
    </row>
    <row r="76" spans="1:48" s="3" customFormat="1" ht="12.75">
      <c r="A76" s="4">
        <v>20</v>
      </c>
      <c r="B76" s="14">
        <f>1+'FV annuity at period start'!B75</f>
        <v>31.371429999999997</v>
      </c>
      <c r="C76" s="14">
        <f>1+'FV annuity at period start'!C75</f>
        <v>33.06597</v>
      </c>
      <c r="D76" s="14">
        <f>1+'FV annuity at period start'!D75</f>
        <v>34.86831</v>
      </c>
      <c r="E76" s="14">
        <f>1+'FV annuity at period start'!E75</f>
        <v>36.78561</v>
      </c>
      <c r="F76" s="14">
        <f>1+'FV annuity at period start'!F75</f>
        <v>38.82533</v>
      </c>
      <c r="G76" s="14">
        <f>1+'FV annuity at period start'!G75</f>
        <v>40.99549</v>
      </c>
      <c r="H76" s="14">
        <f>1+'FV annuity at period start'!H75</f>
        <v>43.304680000000005</v>
      </c>
      <c r="I76" s="14">
        <f>1+'FV annuity at period start'!I75</f>
        <v>45.76194000000001</v>
      </c>
      <c r="J76" s="14">
        <f>1+'FV annuity at period start'!J75</f>
        <v>48.37701</v>
      </c>
      <c r="K76" s="14">
        <f>1+'FV annuity at period start'!K75</f>
        <v>51.1601</v>
      </c>
      <c r="L76" s="14">
        <f>1+'FV annuity at period start'!L75</f>
        <v>54.12224</v>
      </c>
      <c r="M76" s="14">
        <f>1+'FV annuity at period start'!M75</f>
        <v>57.275009999999995</v>
      </c>
      <c r="N76" s="14">
        <f>1+'FV annuity at period start'!N75</f>
        <v>60.63080999999999</v>
      </c>
      <c r="O76" s="14">
        <f>1+'FV annuity at period start'!O75</f>
        <v>64.20281999999999</v>
      </c>
      <c r="AO76"/>
      <c r="AP76"/>
      <c r="AQ76"/>
      <c r="AR76"/>
      <c r="AS76"/>
      <c r="AT76"/>
      <c r="AU76"/>
      <c r="AV76"/>
    </row>
    <row r="77" spans="1:48" s="3" customFormat="1" ht="12.75">
      <c r="A77" s="6">
        <v>21</v>
      </c>
      <c r="B77" s="7">
        <f>1+'FV annuity at period start'!B76</f>
        <v>33.783139999999996</v>
      </c>
      <c r="C77" s="7">
        <f>1+'FV annuity at period start'!C76</f>
        <v>35.71927</v>
      </c>
      <c r="D77" s="7">
        <f>1+'FV annuity at period start'!D76</f>
        <v>37.78607</v>
      </c>
      <c r="E77" s="7">
        <f>1+'FV annuity at period start'!E76</f>
        <v>39.99275</v>
      </c>
      <c r="F77" s="7">
        <f>1+'FV annuity at period start'!F76</f>
        <v>42.34898</v>
      </c>
      <c r="G77" s="7">
        <f>1+'FV annuity at period start'!G76</f>
        <v>44.86517</v>
      </c>
      <c r="H77" s="7">
        <f>1+'FV annuity at period start'!H76</f>
        <v>47.552530000000004</v>
      </c>
      <c r="I77" s="7">
        <f>1+'FV annuity at period start'!I76</f>
        <v>50.42290000000001</v>
      </c>
      <c r="J77" s="7">
        <f>1+'FV annuity at period start'!J76</f>
        <v>53.489059999999995</v>
      </c>
      <c r="K77" s="7">
        <f>1+'FV annuity at period start'!K76</f>
        <v>56.76451</v>
      </c>
      <c r="L77" s="7">
        <f>1+'FV annuity at period start'!L76</f>
        <v>60.26385</v>
      </c>
      <c r="M77" s="7">
        <f>1+'FV annuity at period start'!M76</f>
        <v>64.00251</v>
      </c>
      <c r="N77" s="7">
        <f>1+'FV annuity at period start'!N76</f>
        <v>67.99703999999998</v>
      </c>
      <c r="O77" s="7">
        <f>1+'FV annuity at period start'!O76</f>
        <v>72.26512999999998</v>
      </c>
      <c r="AO77"/>
      <c r="AP77"/>
      <c r="AQ77"/>
      <c r="AR77"/>
      <c r="AS77"/>
      <c r="AT77"/>
      <c r="AU77"/>
      <c r="AV77"/>
    </row>
    <row r="78" spans="1:48" s="3" customFormat="1" ht="12.75">
      <c r="A78" s="4">
        <v>22</v>
      </c>
      <c r="B78" s="14">
        <f>1+'FV annuity at period start'!B77</f>
        <v>36.30338</v>
      </c>
      <c r="C78" s="14">
        <f>1+'FV annuity at period start'!C77</f>
        <v>38.505230000000005</v>
      </c>
      <c r="D78" s="14">
        <f>1+'FV annuity at period start'!D77</f>
        <v>40.8643</v>
      </c>
      <c r="E78" s="14">
        <f>1+'FV annuity at period start'!E77</f>
        <v>43.39231</v>
      </c>
      <c r="F78" s="14">
        <f>1+'FV annuity at period start'!F77</f>
        <v>46.101659999999995</v>
      </c>
      <c r="G78" s="14">
        <f>1+'FV annuity at period start'!G77</f>
        <v>49.00573</v>
      </c>
      <c r="H78" s="14">
        <f>1+'FV annuity at period start'!H77</f>
        <v>52.118970000000004</v>
      </c>
      <c r="I78" s="14">
        <f>1+'FV annuity at period start'!I77</f>
        <v>55.456730000000015</v>
      </c>
      <c r="J78" s="14">
        <f>1+'FV annuity at period start'!J77</f>
        <v>59.03563</v>
      </c>
      <c r="K78" s="14">
        <f>1+'FV annuity at period start'!K77</f>
        <v>62.87332</v>
      </c>
      <c r="L78" s="14">
        <f>1+'FV annuity at period start'!L77</f>
        <v>66.98892</v>
      </c>
      <c r="M78" s="14">
        <f>1+'FV annuity at period start'!M77</f>
        <v>71.40276</v>
      </c>
      <c r="N78" s="14">
        <f>1+'FV annuity at period start'!N77</f>
        <v>76.13672999999999</v>
      </c>
      <c r="O78" s="14">
        <f>1+'FV annuity at period start'!O77</f>
        <v>81.21429999999998</v>
      </c>
      <c r="AO78"/>
      <c r="AP78"/>
      <c r="AQ78"/>
      <c r="AR78"/>
      <c r="AS78"/>
      <c r="AT78"/>
      <c r="AU78"/>
      <c r="AV78"/>
    </row>
    <row r="79" spans="1:48" s="3" customFormat="1" ht="12.75">
      <c r="A79" s="6">
        <v>23</v>
      </c>
      <c r="B79" s="7">
        <f>1+'FV annuity at period start'!B78</f>
        <v>38.93703</v>
      </c>
      <c r="C79" s="7">
        <f>1+'FV annuity at period start'!C78</f>
        <v>41.430490000000006</v>
      </c>
      <c r="D79" s="7">
        <f>1+'FV annuity at period start'!D78</f>
        <v>44.11184</v>
      </c>
      <c r="E79" s="7">
        <f>1+'FV annuity at period start'!E78</f>
        <v>46.995850000000004</v>
      </c>
      <c r="F79" s="7">
        <f>1+'FV annuity at period start'!F78</f>
        <v>50.09826999999999</v>
      </c>
      <c r="G79" s="7">
        <f>1+'FV annuity at period start'!G78</f>
        <v>53.43613</v>
      </c>
      <c r="H79" s="7">
        <f>1+'FV annuity at period start'!H78</f>
        <v>57.027890000000006</v>
      </c>
      <c r="I79" s="7">
        <f>1+'FV annuity at period start'!I78</f>
        <v>60.893270000000015</v>
      </c>
      <c r="J79" s="7">
        <f>1+'FV annuity at period start'!J78</f>
        <v>65.05366</v>
      </c>
      <c r="K79" s="7">
        <f>1+'FV annuity at period start'!K78</f>
        <v>69.53192</v>
      </c>
      <c r="L79" s="7">
        <f>1+'FV annuity at period start'!L78</f>
        <v>74.35287</v>
      </c>
      <c r="M79" s="7">
        <f>1+'FV annuity at period start'!M78</f>
        <v>79.54303</v>
      </c>
      <c r="N79" s="7">
        <f>1+'FV annuity at period start'!N78</f>
        <v>85.13108999999999</v>
      </c>
      <c r="O79" s="7">
        <f>1+'FV annuity at period start'!O78</f>
        <v>91.14786999999998</v>
      </c>
      <c r="AO79"/>
      <c r="AP79"/>
      <c r="AQ79"/>
      <c r="AR79"/>
      <c r="AS79"/>
      <c r="AT79"/>
      <c r="AU79"/>
      <c r="AV79"/>
    </row>
    <row r="80" spans="1:48" s="3" customFormat="1" ht="12.75">
      <c r="A80" s="4">
        <v>24</v>
      </c>
      <c r="B80" s="14">
        <f>1+'FV annuity at period start'!B79</f>
        <v>41.6892</v>
      </c>
      <c r="C80" s="14">
        <f>1+'FV annuity at period start'!C79</f>
        <v>44.502010000000006</v>
      </c>
      <c r="D80" s="14">
        <f>1+'FV annuity at period start'!D79</f>
        <v>47.53799</v>
      </c>
      <c r="E80" s="14">
        <f>1+'FV annuity at period start'!E79</f>
        <v>50.8156</v>
      </c>
      <c r="F80" s="14">
        <f>1+'FV annuity at period start'!F79</f>
        <v>54.354659999999996</v>
      </c>
      <c r="G80" s="14">
        <f>1+'FV annuity at period start'!G79</f>
        <v>58.17666</v>
      </c>
      <c r="H80" s="14">
        <f>1+'FV annuity at period start'!H79</f>
        <v>62.30498000000001</v>
      </c>
      <c r="I80" s="14">
        <f>1+'FV annuity at period start'!I79</f>
        <v>66.76473000000001</v>
      </c>
      <c r="J80" s="14">
        <f>1+'FV annuity at period start'!J79</f>
        <v>71.58322</v>
      </c>
      <c r="K80" s="14">
        <f>1+'FV annuity at period start'!K79</f>
        <v>76.78979</v>
      </c>
      <c r="L80" s="14">
        <f>1+'FV annuity at period start'!L79</f>
        <v>82.41638999999999</v>
      </c>
      <c r="M80" s="14">
        <f>1+'FV annuity at period start'!M79</f>
        <v>88.49733</v>
      </c>
      <c r="N80" s="14">
        <f>1+'FV annuity at period start'!N79</f>
        <v>95.06984999999999</v>
      </c>
      <c r="O80" s="14">
        <f>1+'FV annuity at period start'!O79</f>
        <v>102.17413999999998</v>
      </c>
      <c r="AO80"/>
      <c r="AP80"/>
      <c r="AQ80"/>
      <c r="AR80"/>
      <c r="AS80"/>
      <c r="AT80"/>
      <c r="AU80"/>
      <c r="AV80"/>
    </row>
    <row r="81" spans="1:48" s="3" customFormat="1" ht="12.75">
      <c r="A81" s="6">
        <v>25</v>
      </c>
      <c r="B81" s="7">
        <f>1+'FV annuity at period start'!B80</f>
        <v>44.56521</v>
      </c>
      <c r="C81" s="7">
        <f>1+'FV annuity at period start'!C80</f>
        <v>47.72711</v>
      </c>
      <c r="D81" s="7">
        <f>1+'FV annuity at period start'!D80</f>
        <v>51.15258</v>
      </c>
      <c r="E81" s="7">
        <f>1+'FV annuity at period start'!E80</f>
        <v>54.86453</v>
      </c>
      <c r="F81" s="7">
        <f>1+'FV annuity at period start'!F80</f>
        <v>58.88771</v>
      </c>
      <c r="G81" s="7">
        <f>1+'FV annuity at period start'!G80</f>
        <v>63.24903</v>
      </c>
      <c r="H81" s="7">
        <f>1+'FV annuity at period start'!H80</f>
        <v>67.97785</v>
      </c>
      <c r="I81" s="7">
        <f>1+'FV annuity at period start'!I80</f>
        <v>73.10591000000001</v>
      </c>
      <c r="J81" s="7">
        <f>1+'FV annuity at period start'!J80</f>
        <v>78.66779</v>
      </c>
      <c r="K81" s="7">
        <f>1+'FV annuity at period start'!K80</f>
        <v>84.70087</v>
      </c>
      <c r="L81" s="7">
        <f>1+'FV annuity at period start'!L80</f>
        <v>91.24595</v>
      </c>
      <c r="M81" s="7">
        <f>1+'FV annuity at period start'!M80</f>
        <v>98.34706</v>
      </c>
      <c r="N81" s="7">
        <f>1+'FV annuity at period start'!N80</f>
        <v>106.05217999999999</v>
      </c>
      <c r="O81" s="7">
        <f>1+'FV annuity at period start'!O80</f>
        <v>114.41329999999998</v>
      </c>
      <c r="AO81"/>
      <c r="AP81"/>
      <c r="AQ81"/>
      <c r="AR81"/>
      <c r="AS81"/>
      <c r="AT81"/>
      <c r="AU81"/>
      <c r="AV81"/>
    </row>
    <row r="82" spans="1:48" s="3" customFormat="1" ht="12.75">
      <c r="A82" s="4">
        <v>26</v>
      </c>
      <c r="B82" s="14">
        <f>1+'FV annuity at period start'!B81</f>
        <v>47.57064</v>
      </c>
      <c r="C82" s="14">
        <f>1+'FV annuity at period start'!C81</f>
        <v>51.11346</v>
      </c>
      <c r="D82" s="14">
        <f>1+'FV annuity at period start'!D81</f>
        <v>54.96597</v>
      </c>
      <c r="E82" s="14">
        <f>1+'FV annuity at period start'!E81</f>
        <v>59.156400000000005</v>
      </c>
      <c r="F82" s="14">
        <f>1+'FV annuity at period start'!F81</f>
        <v>63.71541</v>
      </c>
      <c r="G82" s="14">
        <f>1+'FV annuity at period start'!G81</f>
        <v>68.67645999999999</v>
      </c>
      <c r="H82" s="14">
        <f>1+'FV annuity at period start'!H81</f>
        <v>74.07619</v>
      </c>
      <c r="I82" s="14">
        <f>1+'FV annuity at period start'!I81</f>
        <v>79.95439</v>
      </c>
      <c r="J82" s="14">
        <f>1+'FV annuity at period start'!J81</f>
        <v>86.35454999999999</v>
      </c>
      <c r="K82" s="14">
        <f>1+'FV annuity at period start'!K81</f>
        <v>93.32395</v>
      </c>
      <c r="L82" s="14">
        <f>1+'FV annuity at period start'!L81</f>
        <v>100.91431</v>
      </c>
      <c r="M82" s="14">
        <f>1+'FV annuity at period start'!M81</f>
        <v>109.18177</v>
      </c>
      <c r="N82" s="14">
        <f>1+'FV annuity at period start'!N81</f>
        <v>118.18766</v>
      </c>
      <c r="O82" s="14">
        <f>1+'FV annuity at period start'!O81</f>
        <v>127.99875999999998</v>
      </c>
      <c r="AO82"/>
      <c r="AP82"/>
      <c r="AQ82"/>
      <c r="AR82"/>
      <c r="AS82"/>
      <c r="AT82"/>
      <c r="AU82"/>
      <c r="AV82"/>
    </row>
    <row r="83" spans="1:48" s="3" customFormat="1" ht="12.75">
      <c r="A83" s="6">
        <v>27</v>
      </c>
      <c r="B83" s="7">
        <f>1+'FV annuity at period start'!B82</f>
        <v>50.71132</v>
      </c>
      <c r="C83" s="7">
        <f>1+'FV annuity at period start'!C82</f>
        <v>54.66913</v>
      </c>
      <c r="D83" s="7">
        <f>1+'FV annuity at period start'!D82</f>
        <v>58.9891</v>
      </c>
      <c r="E83" s="7">
        <f>1+'FV annuity at period start'!E82</f>
        <v>63.705780000000004</v>
      </c>
      <c r="F83" s="7">
        <f>1+'FV annuity at period start'!F82</f>
        <v>68.85691</v>
      </c>
      <c r="G83" s="7">
        <f>1+'FV annuity at period start'!G82</f>
        <v>74.48380999999999</v>
      </c>
      <c r="H83" s="7">
        <f>1+'FV annuity at period start'!H82</f>
        <v>80.63190999999999</v>
      </c>
      <c r="I83" s="7">
        <f>1+'FV annuity at period start'!I82</f>
        <v>87.35074</v>
      </c>
      <c r="J83" s="7">
        <f>1+'FV annuity at period start'!J82</f>
        <v>94.69469</v>
      </c>
      <c r="K83" s="7">
        <f>1+'FV annuity at period start'!K82</f>
        <v>102.72310999999999</v>
      </c>
      <c r="L83" s="7">
        <f>1+'FV annuity at period start'!L82</f>
        <v>111.50117</v>
      </c>
      <c r="M83" s="7">
        <f>1+'FV annuity at period start'!M82</f>
        <v>121.09995</v>
      </c>
      <c r="N83" s="7">
        <f>1+'FV annuity at period start'!N82</f>
        <v>131.59736999999998</v>
      </c>
      <c r="O83" s="7">
        <f>1+'FV annuity at period start'!O82</f>
        <v>143.07861999999997</v>
      </c>
      <c r="AO83"/>
      <c r="AP83"/>
      <c r="AQ83"/>
      <c r="AR83"/>
      <c r="AS83"/>
      <c r="AT83"/>
      <c r="AU83"/>
      <c r="AV83"/>
    </row>
    <row r="84" spans="1:48" s="3" customFormat="1" ht="12.75">
      <c r="A84" s="4">
        <v>28</v>
      </c>
      <c r="B84" s="14">
        <f>1+'FV annuity at period start'!B83</f>
        <v>53.99333</v>
      </c>
      <c r="C84" s="14">
        <f>1+'FV annuity at period start'!C83</f>
        <v>58.402590000000004</v>
      </c>
      <c r="D84" s="14">
        <f>1+'FV annuity at period start'!D83</f>
        <v>63.2335</v>
      </c>
      <c r="E84" s="14">
        <f>1+'FV annuity at period start'!E83</f>
        <v>68.52813</v>
      </c>
      <c r="F84" s="14">
        <f>1+'FV annuity at period start'!F83</f>
        <v>74.33261</v>
      </c>
      <c r="G84" s="14">
        <f>1+'FV annuity at period start'!G83</f>
        <v>80.69767999999999</v>
      </c>
      <c r="H84" s="14">
        <f>1+'FV annuity at period start'!H83</f>
        <v>87.67929999999998</v>
      </c>
      <c r="I84" s="14">
        <f>1+'FV annuity at period start'!I83</f>
        <v>95.3388</v>
      </c>
      <c r="J84" s="14">
        <f>1+'FV annuity at period start'!J83</f>
        <v>103.74373999999999</v>
      </c>
      <c r="K84" s="14">
        <f>1+'FV annuity at period start'!K83</f>
        <v>112.96818999999999</v>
      </c>
      <c r="L84" s="14">
        <f>1+'FV annuity at period start'!L83</f>
        <v>123.09378000000001</v>
      </c>
      <c r="M84" s="14">
        <f>1+'FV annuity at period start'!M83</f>
        <v>134.20994000000002</v>
      </c>
      <c r="N84" s="14">
        <f>1+'FV annuity at period start'!N83</f>
        <v>146.41509</v>
      </c>
      <c r="O84" s="14">
        <f>1+'FV annuity at period start'!O83</f>
        <v>159.81726999999998</v>
      </c>
      <c r="AO84"/>
      <c r="AP84"/>
      <c r="AQ84"/>
      <c r="AR84"/>
      <c r="AS84"/>
      <c r="AT84"/>
      <c r="AU84"/>
      <c r="AV84"/>
    </row>
    <row r="85" spans="1:48" s="3" customFormat="1" ht="12.75">
      <c r="A85" s="6">
        <v>29</v>
      </c>
      <c r="B85" s="7">
        <f>1+'FV annuity at period start'!B84</f>
        <v>57.42303</v>
      </c>
      <c r="C85" s="7">
        <f>1+'FV annuity at period start'!C84</f>
        <v>62.322720000000004</v>
      </c>
      <c r="D85" s="7">
        <f>1+'FV annuity at period start'!D84</f>
        <v>67.71133999999999</v>
      </c>
      <c r="E85" s="7">
        <f>1+'FV annuity at period start'!E84</f>
        <v>73.63982</v>
      </c>
      <c r="F85" s="7">
        <f>1+'FV annuity at period start'!F84</f>
        <v>80.16423</v>
      </c>
      <c r="G85" s="7">
        <f>1+'FV annuity at period start'!G84</f>
        <v>87.34652</v>
      </c>
      <c r="H85" s="7">
        <f>1+'FV annuity at period start'!H84</f>
        <v>95.25524999999999</v>
      </c>
      <c r="I85" s="7">
        <f>1+'FV annuity at period start'!I84</f>
        <v>103.96591000000001</v>
      </c>
      <c r="J85" s="7">
        <f>1+'FV annuity at period start'!J84</f>
        <v>113.56195999999998</v>
      </c>
      <c r="K85" s="7">
        <f>1+'FV annuity at period start'!K84</f>
        <v>124.13533</v>
      </c>
      <c r="L85" s="7">
        <f>1+'FV annuity at period start'!L84</f>
        <v>135.78769</v>
      </c>
      <c r="M85" s="7">
        <f>1+'FV annuity at period start'!M84</f>
        <v>148.63093</v>
      </c>
      <c r="N85" s="7">
        <f>1+'FV annuity at period start'!N84</f>
        <v>162.78868</v>
      </c>
      <c r="O85" s="7">
        <f>1+'FV annuity at period start'!O84</f>
        <v>178.39717</v>
      </c>
      <c r="AO85"/>
      <c r="AP85"/>
      <c r="AQ85"/>
      <c r="AR85"/>
      <c r="AS85"/>
      <c r="AT85"/>
      <c r="AU85"/>
      <c r="AV85"/>
    </row>
    <row r="86" spans="1:48" s="3" customFormat="1" ht="12.75">
      <c r="A86" s="4">
        <v>30</v>
      </c>
      <c r="B86" s="14">
        <f>1+'FV annuity at period start'!B85</f>
        <v>61.00707</v>
      </c>
      <c r="C86" s="14">
        <f>1+'FV annuity at period start'!C85</f>
        <v>66.43886</v>
      </c>
      <c r="D86" s="14">
        <f>1+'FV annuity at period start'!D85</f>
        <v>72.43545999999999</v>
      </c>
      <c r="E86" s="14">
        <f>1+'FV annuity at period start'!E85</f>
        <v>79.05821</v>
      </c>
      <c r="F86" s="14">
        <f>1+'FV annuity at period start'!F85</f>
        <v>86.3749</v>
      </c>
      <c r="G86" s="14">
        <f>1+'FV annuity at period start'!G85</f>
        <v>94.46078</v>
      </c>
      <c r="H86" s="14">
        <f>1+'FV annuity at period start'!H85</f>
        <v>103.39938999999998</v>
      </c>
      <c r="I86" s="14">
        <f>1+'FV annuity at period start'!I85</f>
        <v>113.28318000000002</v>
      </c>
      <c r="J86" s="14">
        <f>1+'FV annuity at period start'!J85</f>
        <v>124.21472999999999</v>
      </c>
      <c r="K86" s="14">
        <f>1+'FV annuity at period start'!K85</f>
        <v>136.30751</v>
      </c>
      <c r="L86" s="14">
        <f>1+'FV annuity at period start'!L85</f>
        <v>149.68752</v>
      </c>
      <c r="M86" s="14">
        <f>1+'FV annuity at period start'!M85</f>
        <v>164.49402</v>
      </c>
      <c r="N86" s="14">
        <f>1+'FV annuity at period start'!N85</f>
        <v>180.88148999999999</v>
      </c>
      <c r="O86" s="14">
        <f>1+'FV annuity at period start'!O85</f>
        <v>199.02086</v>
      </c>
      <c r="AO86"/>
      <c r="AP86"/>
      <c r="AQ86"/>
      <c r="AR86"/>
      <c r="AS86"/>
      <c r="AT86"/>
      <c r="AU86"/>
      <c r="AV86"/>
    </row>
    <row r="87" spans="1:48" s="3" customFormat="1" ht="12.75">
      <c r="A87" s="6">
        <v>31</v>
      </c>
      <c r="B87" s="7">
        <f>1+'FV annuity at period start'!B86</f>
        <v>64.75238999999999</v>
      </c>
      <c r="C87" s="7">
        <f>1+'FV annuity at period start'!C86</f>
        <v>70.7608</v>
      </c>
      <c r="D87" s="7">
        <f>1+'FV annuity at period start'!D86</f>
        <v>77.41941</v>
      </c>
      <c r="E87" s="7">
        <f>1+'FV annuity at period start'!E86</f>
        <v>84.8017</v>
      </c>
      <c r="F87" s="7">
        <f>1+'FV annuity at period start'!F86</f>
        <v>92.98926999999999</v>
      </c>
      <c r="G87" s="7">
        <f>1+'FV annuity at period start'!G86</f>
        <v>102.07304</v>
      </c>
      <c r="H87" s="7">
        <f>1+'FV annuity at period start'!H86</f>
        <v>112.15434999999998</v>
      </c>
      <c r="I87" s="7">
        <f>1+'FV annuity at period start'!I86</f>
        <v>123.34584000000001</v>
      </c>
      <c r="J87" s="7">
        <f>1+'FV annuity at period start'!J86</f>
        <v>135.77298</v>
      </c>
      <c r="K87" s="7">
        <f>1+'FV annuity at period start'!K86</f>
        <v>149.57519000000002</v>
      </c>
      <c r="L87" s="7">
        <f>1+'FV annuity at period start'!L86</f>
        <v>164.90783000000002</v>
      </c>
      <c r="M87" s="7">
        <f>1+'FV annuity at period start'!M86</f>
        <v>181.94342</v>
      </c>
      <c r="N87" s="7">
        <f>1+'FV annuity at period start'!N86</f>
        <v>200.87404999999998</v>
      </c>
      <c r="O87" s="7">
        <f>1+'FV annuity at period start'!O86</f>
        <v>221.91316</v>
      </c>
      <c r="AO87"/>
      <c r="AP87"/>
      <c r="AQ87"/>
      <c r="AR87"/>
      <c r="AS87"/>
      <c r="AT87"/>
      <c r="AU87"/>
      <c r="AV87"/>
    </row>
    <row r="88" spans="1:48" s="3" customFormat="1" ht="12.75">
      <c r="A88" s="4">
        <v>32</v>
      </c>
      <c r="B88" s="14">
        <f>1+'FV annuity at period start'!B87</f>
        <v>68.66625</v>
      </c>
      <c r="C88" s="14">
        <f>1+'FV annuity at period start'!C87</f>
        <v>75.29884</v>
      </c>
      <c r="D88" s="14">
        <f>1+'FV annuity at period start'!D87</f>
        <v>82.67748</v>
      </c>
      <c r="E88" s="14">
        <f>1+'FV annuity at period start'!E87</f>
        <v>90.8898</v>
      </c>
      <c r="F88" s="14">
        <f>1+'FV annuity at period start'!F87</f>
        <v>100.03357</v>
      </c>
      <c r="G88" s="14">
        <f>1+'FV annuity at period start'!G87</f>
        <v>110.21815000000001</v>
      </c>
      <c r="H88" s="14">
        <f>1+'FV annuity at period start'!H87</f>
        <v>121.56592999999998</v>
      </c>
      <c r="I88" s="14">
        <f>1+'FV annuity at period start'!I87</f>
        <v>134.21351</v>
      </c>
      <c r="J88" s="14">
        <f>1+'FV annuity at period start'!J87</f>
        <v>148.31367999999998</v>
      </c>
      <c r="K88" s="14">
        <f>1+'FV annuity at period start'!K87</f>
        <v>164.03696000000002</v>
      </c>
      <c r="L88" s="14">
        <f>1+'FV annuity at period start'!L87</f>
        <v>181.57407</v>
      </c>
      <c r="M88" s="14">
        <f>1+'FV annuity at period start'!M87</f>
        <v>201.13776000000001</v>
      </c>
      <c r="N88" s="14">
        <f>1+'FV annuity at period start'!N87</f>
        <v>222.96582999999998</v>
      </c>
      <c r="O88" s="14">
        <f>1+'FV annuity at period start'!O87</f>
        <v>247.32361</v>
      </c>
      <c r="AO88"/>
      <c r="AP88"/>
      <c r="AQ88"/>
      <c r="AR88"/>
      <c r="AS88"/>
      <c r="AT88"/>
      <c r="AU88"/>
      <c r="AV88"/>
    </row>
    <row r="89" spans="1:48" s="3" customFormat="1" ht="12.75">
      <c r="A89" s="6">
        <v>33</v>
      </c>
      <c r="B89" s="7">
        <f>1+'FV annuity at period start'!B88</f>
        <v>72.75623</v>
      </c>
      <c r="C89" s="7">
        <f>1+'FV annuity at period start'!C88</f>
        <v>80.06378</v>
      </c>
      <c r="D89" s="7">
        <f>1+'FV annuity at period start'!D88</f>
        <v>88.22474</v>
      </c>
      <c r="E89" s="7">
        <f>1+'FV annuity at period start'!E88</f>
        <v>97.34318999999999</v>
      </c>
      <c r="F89" s="7">
        <f>1+'FV annuity at period start'!F88</f>
        <v>107.53575</v>
      </c>
      <c r="G89" s="7">
        <f>1+'FV annuity at period start'!G88</f>
        <v>118.93342000000001</v>
      </c>
      <c r="H89" s="7">
        <f>1+'FV annuity at period start'!H88</f>
        <v>131.68337999999997</v>
      </c>
      <c r="I89" s="7">
        <f>1+'FV annuity at period start'!I88</f>
        <v>145.95059</v>
      </c>
      <c r="J89" s="7">
        <f>1+'FV annuity at period start'!J88</f>
        <v>161.92033999999998</v>
      </c>
      <c r="K89" s="7">
        <f>1+'FV annuity at period start'!K88</f>
        <v>179.80029000000002</v>
      </c>
      <c r="L89" s="7">
        <f>1+'FV annuity at period start'!L88</f>
        <v>199.82361</v>
      </c>
      <c r="M89" s="7">
        <f>1+'FV annuity at period start'!M88</f>
        <v>222.25154</v>
      </c>
      <c r="N89" s="7">
        <f>1+'FV annuity at period start'!N88</f>
        <v>247.37723999999997</v>
      </c>
      <c r="O89" s="7">
        <f>1+'FV annuity at period start'!O88</f>
        <v>275.52921</v>
      </c>
      <c r="AO89"/>
      <c r="AP89"/>
      <c r="AQ89"/>
      <c r="AR89"/>
      <c r="AS89"/>
      <c r="AT89"/>
      <c r="AU89"/>
      <c r="AV89"/>
    </row>
    <row r="90" spans="1:48" s="3" customFormat="1" ht="12.75">
      <c r="A90" s="4">
        <v>34</v>
      </c>
      <c r="B90" s="14">
        <f>1+'FV annuity at period start'!B89</f>
        <v>77.03026</v>
      </c>
      <c r="C90" s="14">
        <f>1+'FV annuity at period start'!C89</f>
        <v>85.06697</v>
      </c>
      <c r="D90" s="14">
        <f>1+'FV annuity at period start'!D89</f>
        <v>94.0771</v>
      </c>
      <c r="E90" s="14">
        <f>1+'FV annuity at period start'!E89</f>
        <v>104.18378</v>
      </c>
      <c r="F90" s="14">
        <f>1+'FV annuity at period start'!F89</f>
        <v>115.52556999999999</v>
      </c>
      <c r="G90" s="14">
        <f>1+'FV annuity at period start'!G89</f>
        <v>128.25876</v>
      </c>
      <c r="H90" s="14">
        <f>1+'FV annuity at period start'!H89</f>
        <v>142.55962999999997</v>
      </c>
      <c r="I90" s="14">
        <f>1+'FV annuity at period start'!I89</f>
        <v>158.62664</v>
      </c>
      <c r="J90" s="14">
        <f>1+'FV annuity at period start'!J89</f>
        <v>176.68356999999997</v>
      </c>
      <c r="K90" s="14">
        <f>1+'FV annuity at period start'!K89</f>
        <v>196.98232000000002</v>
      </c>
      <c r="L90" s="14">
        <f>1+'FV annuity at period start'!L89</f>
        <v>219.80685</v>
      </c>
      <c r="M90" s="14">
        <f>1+'FV annuity at period start'!M89</f>
        <v>245.47669000000002</v>
      </c>
      <c r="N90" s="14">
        <f>1+'FV annuity at period start'!N89</f>
        <v>274.35184999999996</v>
      </c>
      <c r="O90" s="14">
        <f>1+'FV annuity at period start'!O89</f>
        <v>306.83741999999995</v>
      </c>
      <c r="AO90"/>
      <c r="AP90"/>
      <c r="AQ90"/>
      <c r="AR90"/>
      <c r="AS90"/>
      <c r="AT90"/>
      <c r="AU90"/>
      <c r="AV90"/>
    </row>
    <row r="91" spans="1:48" s="3" customFormat="1" ht="12.75">
      <c r="A91" s="6">
        <v>35</v>
      </c>
      <c r="B91" s="7">
        <f>1+'FV annuity at period start'!B90</f>
        <v>81.49662</v>
      </c>
      <c r="C91" s="7">
        <f>1+'FV annuity at period start'!C90</f>
        <v>90.32032</v>
      </c>
      <c r="D91" s="7">
        <f>1+'FV annuity at period start'!D90</f>
        <v>100.25134</v>
      </c>
      <c r="E91" s="7">
        <f>1+'FV annuity at period start'!E90</f>
        <v>111.43481</v>
      </c>
      <c r="F91" s="7">
        <f>1+'FV annuity at period start'!F90</f>
        <v>124.03472999999998</v>
      </c>
      <c r="G91" s="7">
        <f>1+'FV annuity at period start'!G90</f>
        <v>138.23687</v>
      </c>
      <c r="H91" s="7">
        <f>1+'FV annuity at period start'!H90</f>
        <v>154.25159999999997</v>
      </c>
      <c r="I91" s="7">
        <f>1+'FV annuity at period start'!I90</f>
        <v>172.31677000000002</v>
      </c>
      <c r="J91" s="7">
        <f>1+'FV annuity at period start'!J90</f>
        <v>192.70166999999998</v>
      </c>
      <c r="K91" s="7">
        <f>1+'FV annuity at period start'!K90</f>
        <v>215.71073</v>
      </c>
      <c r="L91" s="7">
        <f>1+'FV annuity at period start'!L90</f>
        <v>241.6885</v>
      </c>
      <c r="M91" s="7">
        <f>1+'FV annuity at period start'!M90</f>
        <v>271.02436</v>
      </c>
      <c r="N91" s="7">
        <f>1+'FV annuity at period start'!N90</f>
        <v>304.15878999999995</v>
      </c>
      <c r="O91" s="7">
        <f>1+'FV annuity at period start'!O90</f>
        <v>341.58953999999994</v>
      </c>
      <c r="AO91"/>
      <c r="AP91"/>
      <c r="AQ91"/>
      <c r="AR91"/>
      <c r="AS91"/>
      <c r="AT91"/>
      <c r="AU91"/>
      <c r="AV91"/>
    </row>
    <row r="92" spans="1:48" s="3" customFormat="1" ht="12.75">
      <c r="A92" s="4">
        <v>36</v>
      </c>
      <c r="B92" s="14">
        <f>1+'FV annuity at period start'!B91</f>
        <v>86.16396999999999</v>
      </c>
      <c r="C92" s="14">
        <f>1+'FV annuity at period start'!C91</f>
        <v>95.83633999999999</v>
      </c>
      <c r="D92" s="14">
        <f>1+'FV annuity at period start'!D91</f>
        <v>106.76517</v>
      </c>
      <c r="E92" s="14">
        <f>1+'FV annuity at period start'!E91</f>
        <v>119.1209</v>
      </c>
      <c r="F92" s="14">
        <f>1+'FV annuity at period start'!F91</f>
        <v>133.09697999999997</v>
      </c>
      <c r="G92" s="14">
        <f>1+'FV annuity at period start'!G91</f>
        <v>148.91345</v>
      </c>
      <c r="H92" s="14">
        <f>1+'FV annuity at period start'!H91</f>
        <v>166.82046999999997</v>
      </c>
      <c r="I92" s="14">
        <f>1+'FV annuity at period start'!I91</f>
        <v>187.10211</v>
      </c>
      <c r="J92" s="14">
        <f>1+'FV annuity at period start'!J91</f>
        <v>210.08130999999997</v>
      </c>
      <c r="K92" s="14">
        <f>1+'FV annuity at period start'!K91</f>
        <v>236.12470000000002</v>
      </c>
      <c r="L92" s="14">
        <f>1+'FV annuity at period start'!L91</f>
        <v>265.64891</v>
      </c>
      <c r="M92" s="14">
        <f>1+'FV annuity at period start'!M91</f>
        <v>299.1268</v>
      </c>
      <c r="N92" s="14">
        <f>1+'FV annuity at period start'!N91</f>
        <v>337.09545999999995</v>
      </c>
      <c r="O92" s="14">
        <f>1+'FV annuity at period start'!O91</f>
        <v>380.1643899999999</v>
      </c>
      <c r="AO92"/>
      <c r="AP92"/>
      <c r="AQ92"/>
      <c r="AR92"/>
      <c r="AS92"/>
      <c r="AT92"/>
      <c r="AU92"/>
      <c r="AV92"/>
    </row>
    <row r="93" spans="1:48" s="3" customFormat="1" ht="12.75">
      <c r="A93" s="6">
        <v>37</v>
      </c>
      <c r="B93" s="7">
        <f>1+'FV annuity at period start'!B92</f>
        <v>91.04135</v>
      </c>
      <c r="C93" s="7">
        <f>1+'FV annuity at period start'!C92</f>
        <v>101.62816</v>
      </c>
      <c r="D93" s="7">
        <f>1+'FV annuity at period start'!D92</f>
        <v>113.63726</v>
      </c>
      <c r="E93" s="7">
        <f>1+'FV annuity at period start'!E92</f>
        <v>127.26815</v>
      </c>
      <c r="F93" s="7">
        <f>1+'FV annuity at period start'!F92</f>
        <v>142.74827999999997</v>
      </c>
      <c r="G93" s="7">
        <f>1+'FV annuity at period start'!G92</f>
        <v>160.33739</v>
      </c>
      <c r="H93" s="7">
        <f>1+'FV annuity at period start'!H92</f>
        <v>180.33200999999997</v>
      </c>
      <c r="I93" s="7">
        <f>1+'FV annuity at period start'!I92</f>
        <v>203.07028000000003</v>
      </c>
      <c r="J93" s="7">
        <f>1+'FV annuity at period start'!J92</f>
        <v>228.93821999999997</v>
      </c>
      <c r="K93" s="7">
        <f>1+'FV annuity at period start'!K92</f>
        <v>258.37593000000004</v>
      </c>
      <c r="L93" s="7">
        <f>1+'FV annuity at period start'!L92</f>
        <v>291.88555</v>
      </c>
      <c r="M93" s="7">
        <f>1+'FV annuity at period start'!M92</f>
        <v>330.03948</v>
      </c>
      <c r="N93" s="7">
        <f>1+'FV annuity at period start'!N92</f>
        <v>373.49047999999993</v>
      </c>
      <c r="O93" s="7">
        <f>1+'FV annuity at period start'!O92</f>
        <v>422.9824699999999</v>
      </c>
      <c r="AO93"/>
      <c r="AP93"/>
      <c r="AQ93"/>
      <c r="AR93"/>
      <c r="AS93"/>
      <c r="AT93"/>
      <c r="AU93"/>
      <c r="AV93"/>
    </row>
    <row r="94" spans="1:48" s="3" customFormat="1" ht="12.75">
      <c r="A94" s="4">
        <v>38</v>
      </c>
      <c r="B94" s="14">
        <f>1+'FV annuity at period start'!B93</f>
        <v>96.13821</v>
      </c>
      <c r="C94" s="14">
        <f>1+'FV annuity at period start'!C93</f>
        <v>107.70957</v>
      </c>
      <c r="D94" s="14">
        <f>1+'FV annuity at period start'!D93</f>
        <v>120.88731</v>
      </c>
      <c r="E94" s="14">
        <f>1+'FV annuity at period start'!E93</f>
        <v>135.90424000000002</v>
      </c>
      <c r="F94" s="14">
        <f>1+'FV annuity at period start'!F93</f>
        <v>153.02691999999996</v>
      </c>
      <c r="G94" s="14">
        <f>1+'FV annuity at period start'!G93</f>
        <v>172.56101</v>
      </c>
      <c r="H94" s="14">
        <f>1+'FV annuity at period start'!H93</f>
        <v>194.85690999999997</v>
      </c>
      <c r="I94" s="14">
        <f>1+'FV annuity at period start'!I93</f>
        <v>220.31591000000003</v>
      </c>
      <c r="J94" s="14">
        <f>1+'FV annuity at period start'!J93</f>
        <v>249.39797</v>
      </c>
      <c r="K94" s="14">
        <f>1+'FV annuity at period start'!K93</f>
        <v>282.62977000000006</v>
      </c>
      <c r="L94" s="14">
        <f>1+'FV annuity at period start'!L93</f>
        <v>320.61468</v>
      </c>
      <c r="M94" s="14">
        <f>1+'FV annuity at period start'!M93</f>
        <v>364.04343000000006</v>
      </c>
      <c r="N94" s="14">
        <f>1+'FV annuity at period start'!N93</f>
        <v>413.70697999999993</v>
      </c>
      <c r="O94" s="14">
        <f>1+'FV annuity at period start'!O93</f>
        <v>470.51053999999993</v>
      </c>
      <c r="AO94"/>
      <c r="AP94"/>
      <c r="AQ94"/>
      <c r="AR94"/>
      <c r="AS94"/>
      <c r="AT94"/>
      <c r="AU94"/>
      <c r="AV94"/>
    </row>
    <row r="95" spans="1:48" s="3" customFormat="1" ht="12.75">
      <c r="A95" s="6">
        <v>39</v>
      </c>
      <c r="B95" s="7">
        <f>1+'FV annuity at period start'!B94</f>
        <v>101.46443000000001</v>
      </c>
      <c r="C95" s="7">
        <f>1+'FV annuity at period start'!C94</f>
        <v>114.09505</v>
      </c>
      <c r="D95" s="7">
        <f>1+'FV annuity at period start'!D94</f>
        <v>128.53611</v>
      </c>
      <c r="E95" s="7">
        <f>1+'FV annuity at period start'!E94</f>
        <v>145.05849</v>
      </c>
      <c r="F95" s="7">
        <f>1+'FV annuity at period start'!F94</f>
        <v>163.97366999999997</v>
      </c>
      <c r="G95" s="7">
        <f>1+'FV annuity at period start'!G94</f>
        <v>185.64028000000002</v>
      </c>
      <c r="H95" s="7">
        <f>1+'FV annuity at period start'!H94</f>
        <v>210.47117999999998</v>
      </c>
      <c r="I95" s="7">
        <f>1+'FV annuity at period start'!I94</f>
        <v>238.94119000000003</v>
      </c>
      <c r="J95" s="7">
        <f>1+'FV annuity at period start'!J94</f>
        <v>271.5968</v>
      </c>
      <c r="K95" s="7">
        <f>1+'FV annuity at period start'!K94</f>
        <v>309.0664500000001</v>
      </c>
      <c r="L95" s="7">
        <f>1+'FV annuity at period start'!L94</f>
        <v>352.07307000000003</v>
      </c>
      <c r="M95" s="7">
        <f>1+'FV annuity at period start'!M94</f>
        <v>401.44777000000005</v>
      </c>
      <c r="N95" s="7">
        <f>1+'FV annuity at period start'!N94</f>
        <v>458.14620999999994</v>
      </c>
      <c r="O95" s="7">
        <f>1+'FV annuity at period start'!O94</f>
        <v>523.2666999999999</v>
      </c>
      <c r="AO95"/>
      <c r="AP95"/>
      <c r="AQ95"/>
      <c r="AR95"/>
      <c r="AS95"/>
      <c r="AT95"/>
      <c r="AU95"/>
      <c r="AV95"/>
    </row>
    <row r="96" spans="1:48" s="3" customFormat="1" ht="12.75">
      <c r="A96" s="4">
        <v>40</v>
      </c>
      <c r="B96" s="14">
        <f>1+'FV annuity at period start'!B95</f>
        <v>107.03033</v>
      </c>
      <c r="C96" s="14">
        <f>1+'FV annuity at period start'!C95</f>
        <v>120.7998</v>
      </c>
      <c r="D96" s="14">
        <f>1+'FV annuity at period start'!D95</f>
        <v>136.60559999999998</v>
      </c>
      <c r="E96" s="14">
        <f>1+'FV annuity at period start'!E95</f>
        <v>154.762</v>
      </c>
      <c r="F96" s="14">
        <f>1+'FV annuity at period start'!F95</f>
        <v>175.63195999999996</v>
      </c>
      <c r="G96" s="14">
        <f>1+'FV annuity at period start'!G95</f>
        <v>199.63510000000002</v>
      </c>
      <c r="H96" s="14">
        <f>1+'FV annuity at period start'!H95</f>
        <v>227.25651999999997</v>
      </c>
      <c r="I96" s="14">
        <f>1+'FV annuity at period start'!I95</f>
        <v>259.05649000000005</v>
      </c>
      <c r="J96" s="14">
        <f>1+'FV annuity at period start'!J95</f>
        <v>295.68253</v>
      </c>
      <c r="K96" s="14">
        <f>1+'FV annuity at period start'!K95</f>
        <v>337.8824300000001</v>
      </c>
      <c r="L96" s="14">
        <f>1+'FV annuity at period start'!L95</f>
        <v>386.52001</v>
      </c>
      <c r="M96" s="14">
        <f>1+'FV annuity at period start'!M95</f>
        <v>442.5925500000001</v>
      </c>
      <c r="N96" s="14">
        <f>1+'FV annuity at period start'!N95</f>
        <v>507.2515599999999</v>
      </c>
      <c r="O96" s="14">
        <f>1+'FV annuity at period start'!O95</f>
        <v>581.8260399999999</v>
      </c>
      <c r="AO96"/>
      <c r="AP96"/>
      <c r="AQ96"/>
      <c r="AR96"/>
      <c r="AS96"/>
      <c r="AT96"/>
      <c r="AU96"/>
      <c r="AV96"/>
    </row>
    <row r="97" spans="1:48" s="3" customFormat="1" ht="12.75">
      <c r="A97" s="6">
        <v>41</v>
      </c>
      <c r="B97" s="7">
        <f>1+'FV annuity at period start'!B96</f>
        <v>112.84669000000001</v>
      </c>
      <c r="C97" s="7">
        <f>1+'FV annuity at period start'!C96</f>
        <v>127.83979000000001</v>
      </c>
      <c r="D97" s="7">
        <f>1+'FV annuity at period start'!D96</f>
        <v>145.11890999999997</v>
      </c>
      <c r="E97" s="7">
        <f>1+'FV annuity at period start'!E96</f>
        <v>165.04772</v>
      </c>
      <c r="F97" s="7">
        <f>1+'FV annuity at period start'!F96</f>
        <v>188.04802999999995</v>
      </c>
      <c r="G97" s="7">
        <f>1+'FV annuity at period start'!G96</f>
        <v>214.60956000000002</v>
      </c>
      <c r="H97" s="7">
        <f>1+'FV annuity at period start'!H96</f>
        <v>245.30075999999997</v>
      </c>
      <c r="I97" s="7">
        <f>1+'FV annuity at period start'!I96</f>
        <v>280.78101000000004</v>
      </c>
      <c r="J97" s="7">
        <f>1+'FV annuity at period start'!J96</f>
        <v>321.81555</v>
      </c>
      <c r="K97" s="7">
        <f>1+'FV annuity at period start'!K96</f>
        <v>369.2918500000001</v>
      </c>
      <c r="L97" s="7">
        <f>1+'FV annuity at period start'!L96</f>
        <v>424.23941</v>
      </c>
      <c r="M97" s="7">
        <f>1+'FV annuity at period start'!M96</f>
        <v>487.85181000000006</v>
      </c>
      <c r="N97" s="7">
        <f>1+'FV annuity at period start'!N96</f>
        <v>561.51298</v>
      </c>
      <c r="O97" s="7">
        <f>1+'FV annuity at period start'!O96</f>
        <v>646.8269099999999</v>
      </c>
      <c r="AO97"/>
      <c r="AP97"/>
      <c r="AQ97"/>
      <c r="AR97"/>
      <c r="AS97"/>
      <c r="AT97"/>
      <c r="AU97"/>
      <c r="AV97"/>
    </row>
    <row r="98" spans="1:48" s="3" customFormat="1" ht="12.75">
      <c r="A98" s="4">
        <v>42</v>
      </c>
      <c r="B98" s="14">
        <f>1+'FV annuity at period start'!B97</f>
        <v>118.92479000000002</v>
      </c>
      <c r="C98" s="14">
        <f>1+'FV annuity at period start'!C97</f>
        <v>135.23178000000001</v>
      </c>
      <c r="D98" s="14">
        <f>1+'FV annuity at period start'!D97</f>
        <v>154.10044999999997</v>
      </c>
      <c r="E98" s="14">
        <f>1+'FV annuity at period start'!E97</f>
        <v>175.95058</v>
      </c>
      <c r="F98" s="14">
        <f>1+'FV annuity at period start'!F97</f>
        <v>201.27114999999995</v>
      </c>
      <c r="G98" s="14">
        <f>1+'FV annuity at period start'!G97</f>
        <v>230.63223000000002</v>
      </c>
      <c r="H98" s="14">
        <f>1+'FV annuity at period start'!H97</f>
        <v>264.69831999999997</v>
      </c>
      <c r="I98" s="14">
        <f>1+'FV annuity at period start'!I97</f>
        <v>304.24349000000007</v>
      </c>
      <c r="J98" s="14">
        <f>1+'FV annuity at period start'!J97</f>
        <v>350.16986999999995</v>
      </c>
      <c r="K98" s="14">
        <f>1+'FV annuity at period start'!K97</f>
        <v>403.5281200000001</v>
      </c>
      <c r="L98" s="14">
        <f>1+'FV annuity at period start'!L97</f>
        <v>465.54215</v>
      </c>
      <c r="M98" s="14">
        <f>1+'FV annuity at period start'!M97</f>
        <v>537.6369900000001</v>
      </c>
      <c r="N98" s="14">
        <f>1+'FV annuity at period start'!N97</f>
        <v>621.4718399999999</v>
      </c>
      <c r="O98" s="14">
        <f>1+'FV annuity at period start'!O97</f>
        <v>718.9778699999999</v>
      </c>
      <c r="AO98"/>
      <c r="AP98"/>
      <c r="AQ98"/>
      <c r="AR98"/>
      <c r="AS98"/>
      <c r="AT98"/>
      <c r="AU98"/>
      <c r="AV98"/>
    </row>
    <row r="99" spans="1:48" s="3" customFormat="1" ht="12.75">
      <c r="A99" s="6">
        <v>43</v>
      </c>
      <c r="B99" s="7">
        <f>1+'FV annuity at period start'!B98</f>
        <v>125.27641000000001</v>
      </c>
      <c r="C99" s="7">
        <f>1+'FV annuity at period start'!C98</f>
        <v>142.99337000000003</v>
      </c>
      <c r="D99" s="7">
        <f>1+'FV annuity at period start'!D98</f>
        <v>163.57597999999996</v>
      </c>
      <c r="E99" s="7">
        <f>1+'FV annuity at period start'!E98</f>
        <v>187.50761</v>
      </c>
      <c r="F99" s="7">
        <f>1+'FV annuity at period start'!F98</f>
        <v>215.35376999999994</v>
      </c>
      <c r="G99" s="7">
        <f>1+'FV annuity at period start'!G98</f>
        <v>247.77649000000002</v>
      </c>
      <c r="H99" s="7">
        <f>1+'FV annuity at period start'!H98</f>
        <v>285.55069</v>
      </c>
      <c r="I99" s="7">
        <f>1+'FV annuity at period start'!I98</f>
        <v>329.58297000000005</v>
      </c>
      <c r="J99" s="7">
        <f>1+'FV annuity at period start'!J98</f>
        <v>380.9343099999999</v>
      </c>
      <c r="K99" s="7">
        <f>1+'FV annuity at period start'!K98</f>
        <v>440.8456500000001</v>
      </c>
      <c r="L99" s="7">
        <f>1+'FV annuity at period start'!L98</f>
        <v>510.76865</v>
      </c>
      <c r="M99" s="7">
        <f>1+'FV annuity at period start'!M98</f>
        <v>592.40069</v>
      </c>
      <c r="N99" s="7">
        <f>1+'FV annuity at period start'!N98</f>
        <v>687.7263899999999</v>
      </c>
      <c r="O99" s="7">
        <f>1+'FV annuity at period start'!O98</f>
        <v>799.06544</v>
      </c>
      <c r="AO99"/>
      <c r="AP99"/>
      <c r="AQ99"/>
      <c r="AR99"/>
      <c r="AS99"/>
      <c r="AT99"/>
      <c r="AU99"/>
      <c r="AV99"/>
    </row>
    <row r="100" spans="1:48" s="3" customFormat="1" ht="12.75">
      <c r="A100" s="4">
        <v>44</v>
      </c>
      <c r="B100" s="14">
        <f>1+'FV annuity at period start'!B99</f>
        <v>131.91385000000002</v>
      </c>
      <c r="C100" s="14">
        <f>1+'FV annuity at period start'!C99</f>
        <v>151.14304000000004</v>
      </c>
      <c r="D100" s="14">
        <f>1+'FV annuity at period start'!D99</f>
        <v>173.57265999999996</v>
      </c>
      <c r="E100" s="14">
        <f>1+'FV annuity at period start'!E99</f>
        <v>199.75806</v>
      </c>
      <c r="F100" s="14">
        <f>1+'FV annuity at period start'!F99</f>
        <v>230.35175999999993</v>
      </c>
      <c r="G100" s="14">
        <f>1+'FV annuity at period start'!G99</f>
        <v>266.12084000000004</v>
      </c>
      <c r="H100" s="14">
        <f>1+'FV annuity at period start'!H99</f>
        <v>307.96698999999995</v>
      </c>
      <c r="I100" s="14">
        <f>1+'FV annuity at period start'!I99</f>
        <v>356.94961000000006</v>
      </c>
      <c r="J100" s="14">
        <f>1+'FV annuity at period start'!J99</f>
        <v>414.3137299999999</v>
      </c>
      <c r="K100" s="14">
        <f>1+'FV annuity at period start'!K99</f>
        <v>481.5217600000001</v>
      </c>
      <c r="L100" s="14">
        <f>1+'FV annuity at period start'!L99</f>
        <v>560.29167</v>
      </c>
      <c r="M100" s="14">
        <f>1+'FV annuity at period start'!M99</f>
        <v>652.64076</v>
      </c>
      <c r="N100" s="14">
        <f>1+'FV annuity at period start'!N99</f>
        <v>760.9376599999999</v>
      </c>
      <c r="O100" s="14">
        <f>1+'FV annuity at period start'!O99</f>
        <v>887.96264</v>
      </c>
      <c r="AO100"/>
      <c r="AP100"/>
      <c r="AQ100"/>
      <c r="AR100"/>
      <c r="AS100"/>
      <c r="AT100"/>
      <c r="AU100"/>
      <c r="AV100"/>
    </row>
    <row r="101" spans="1:48" s="3" customFormat="1" ht="12.75">
      <c r="A101" s="6">
        <v>45</v>
      </c>
      <c r="B101" s="7">
        <f>1+'FV annuity at period start'!B100</f>
        <v>138.84997</v>
      </c>
      <c r="C101" s="7">
        <f>1+'FV annuity at period start'!C100</f>
        <v>159.70019000000005</v>
      </c>
      <c r="D101" s="7">
        <f>1+'FV annuity at period start'!D100</f>
        <v>184.11915999999997</v>
      </c>
      <c r="E101" s="7">
        <f>1+'FV annuity at period start'!E100</f>
        <v>212.74354</v>
      </c>
      <c r="F101" s="7">
        <f>1+'FV annuity at period start'!F100</f>
        <v>246.32461999999992</v>
      </c>
      <c r="G101" s="7">
        <f>1+'FV annuity at period start'!G100</f>
        <v>285.74930000000006</v>
      </c>
      <c r="H101" s="7">
        <f>1+'FV annuity at period start'!H100</f>
        <v>332.0645099999999</v>
      </c>
      <c r="I101" s="7">
        <f>1+'FV annuity at period start'!I100</f>
        <v>386.50558000000007</v>
      </c>
      <c r="J101" s="7">
        <f>1+'FV annuity at period start'!J100</f>
        <v>450.53039999999993</v>
      </c>
      <c r="K101" s="7">
        <f>1+'FV annuity at period start'!K100</f>
        <v>525.8587200000001</v>
      </c>
      <c r="L101" s="7">
        <f>1+'FV annuity at period start'!L100</f>
        <v>614.51938</v>
      </c>
      <c r="M101" s="7">
        <f>1+'FV annuity at period start'!M100</f>
        <v>718.90484</v>
      </c>
      <c r="N101" s="7">
        <f>1+'FV annuity at period start'!N100</f>
        <v>841.8361199999999</v>
      </c>
      <c r="O101" s="7">
        <f>1+'FV annuity at period start'!O100</f>
        <v>986.63853</v>
      </c>
      <c r="AO101"/>
      <c r="AP101"/>
      <c r="AQ101"/>
      <c r="AR101"/>
      <c r="AS101"/>
      <c r="AT101"/>
      <c r="AU101"/>
      <c r="AV101"/>
    </row>
    <row r="102" spans="1:48" s="3" customFormat="1" ht="12.75">
      <c r="A102" s="4">
        <v>46</v>
      </c>
      <c r="B102" s="14">
        <f>1+'FV annuity at period start'!B101</f>
        <v>146.09822000000003</v>
      </c>
      <c r="C102" s="14">
        <f>1+'FV annuity at period start'!C101</f>
        <v>168.68520000000004</v>
      </c>
      <c r="D102" s="14">
        <f>1+'FV annuity at period start'!D101</f>
        <v>195.24570999999997</v>
      </c>
      <c r="E102" s="14">
        <f>1+'FV annuity at period start'!E101</f>
        <v>226.50815</v>
      </c>
      <c r="F102" s="14">
        <f>1+'FV annuity at period start'!F101</f>
        <v>263.3357199999999</v>
      </c>
      <c r="G102" s="14">
        <f>1+'FV annuity at period start'!G101</f>
        <v>306.7517500000001</v>
      </c>
      <c r="H102" s="14">
        <f>1+'FV annuity at period start'!H101</f>
        <v>357.9693499999999</v>
      </c>
      <c r="I102" s="14">
        <f>1+'FV annuity at period start'!I101</f>
        <v>418.4260300000001</v>
      </c>
      <c r="J102" s="14">
        <f>1+'FV annuity at period start'!J101</f>
        <v>489.8254799999999</v>
      </c>
      <c r="K102" s="14">
        <f>1+'FV annuity at period start'!K101</f>
        <v>574.18601</v>
      </c>
      <c r="L102" s="14">
        <f>1+'FV annuity at period start'!L101</f>
        <v>673.8987199999999</v>
      </c>
      <c r="M102" s="14">
        <f>1+'FV annuity at period start'!M101</f>
        <v>791.7953200000001</v>
      </c>
      <c r="N102" s="14">
        <f>1+'FV annuity at period start'!N101</f>
        <v>931.2289099999999</v>
      </c>
      <c r="O102" s="14">
        <f>1+'FV annuity at period start'!O101</f>
        <v>1096.16877</v>
      </c>
      <c r="AO102"/>
      <c r="AP102"/>
      <c r="AQ102"/>
      <c r="AR102"/>
      <c r="AS102"/>
      <c r="AT102"/>
      <c r="AU102"/>
      <c r="AV102"/>
    </row>
    <row r="103" spans="1:48" s="3" customFormat="1" ht="12.75">
      <c r="A103" s="6">
        <v>47</v>
      </c>
      <c r="B103" s="7">
        <f>1+'FV annuity at period start'!B102</f>
        <v>153.67264000000003</v>
      </c>
      <c r="C103" s="7">
        <f>1+'FV annuity at period start'!C102</f>
        <v>178.11946000000003</v>
      </c>
      <c r="D103" s="7">
        <f>1+'FV annuity at period start'!D102</f>
        <v>206.98421999999997</v>
      </c>
      <c r="E103" s="7">
        <f>1+'FV annuity at period start'!E102</f>
        <v>241.09864</v>
      </c>
      <c r="F103" s="7">
        <f>1+'FV annuity at period start'!F102</f>
        <v>281.45253999999994</v>
      </c>
      <c r="G103" s="7">
        <f>1+'FV annuity at period start'!G102</f>
        <v>329.2243700000001</v>
      </c>
      <c r="H103" s="7">
        <f>1+'FV annuity at period start'!H102</f>
        <v>385.8170499999999</v>
      </c>
      <c r="I103" s="7">
        <f>1+'FV annuity at period start'!I102</f>
        <v>452.9001200000001</v>
      </c>
      <c r="J103" s="7">
        <f>1+'FV annuity at period start'!J102</f>
        <v>532.4606499999999</v>
      </c>
      <c r="K103" s="7">
        <f>1+'FV annuity at period start'!K102</f>
        <v>626.86275</v>
      </c>
      <c r="L103" s="7">
        <f>1+'FV annuity at period start'!L102</f>
        <v>738.9191</v>
      </c>
      <c r="M103" s="7">
        <f>1+'FV annuity at period start'!M102</f>
        <v>871.9748500000001</v>
      </c>
      <c r="N103" s="7">
        <f>1+'FV annuity at period start'!N102</f>
        <v>1030.00795</v>
      </c>
      <c r="O103" s="7">
        <f>1+'FV annuity at period start'!O102</f>
        <v>1217.74734</v>
      </c>
      <c r="AO103"/>
      <c r="AP103"/>
      <c r="AQ103"/>
      <c r="AR103"/>
      <c r="AS103"/>
      <c r="AT103"/>
      <c r="AU103"/>
      <c r="AV103"/>
    </row>
    <row r="104" spans="1:48" s="3" customFormat="1" ht="12.75">
      <c r="A104" s="4">
        <v>48</v>
      </c>
      <c r="B104" s="14">
        <f>1+'FV annuity at period start'!B103</f>
        <v>161.58791000000002</v>
      </c>
      <c r="C104" s="14">
        <f>1+'FV annuity at period start'!C103</f>
        <v>188.02543000000003</v>
      </c>
      <c r="D104" s="14">
        <f>1+'FV annuity at period start'!D103</f>
        <v>219.36834999999996</v>
      </c>
      <c r="E104" s="14">
        <f>1+'FV annuity at period start'!E103</f>
        <v>256.56456000000003</v>
      </c>
      <c r="F104" s="14">
        <f>1+'FV annuity at period start'!F103</f>
        <v>300.74694999999997</v>
      </c>
      <c r="G104" s="14">
        <f>1+'FV annuity at period start'!G103</f>
        <v>353.27008000000006</v>
      </c>
      <c r="H104" s="14">
        <f>1+'FV annuity at period start'!H103</f>
        <v>415.7533299999999</v>
      </c>
      <c r="I104" s="14">
        <f>1+'FV annuity at period start'!I103</f>
        <v>490.1321300000001</v>
      </c>
      <c r="J104" s="14">
        <f>1+'FV annuity at period start'!J103</f>
        <v>578.7197999999999</v>
      </c>
      <c r="K104" s="14">
        <f>1+'FV annuity at period start'!K103</f>
        <v>684.2804</v>
      </c>
      <c r="L104" s="14">
        <f>1+'FV annuity at period start'!L103</f>
        <v>810.11641</v>
      </c>
      <c r="M104" s="14">
        <f>1+'FV annuity at period start'!M103</f>
        <v>960.1723400000001</v>
      </c>
      <c r="N104" s="14">
        <f>1+'FV annuity at period start'!N103</f>
        <v>1139.15879</v>
      </c>
      <c r="O104" s="14">
        <f>1+'FV annuity at period start'!O103</f>
        <v>1352.6995499999998</v>
      </c>
      <c r="AO104"/>
      <c r="AP104"/>
      <c r="AQ104"/>
      <c r="AR104"/>
      <c r="AS104"/>
      <c r="AT104"/>
      <c r="AU104"/>
      <c r="AV104"/>
    </row>
  </sheetData>
  <printOptions horizontalCentered="1"/>
  <pageMargins left="0.25" right="0.25" top="0.25" bottom="0.25" header="0" footer="0"/>
  <pageSetup fitToHeight="1" fitToWidth="1" horizontalDpi="600" verticalDpi="600" orientation="portrait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AV105"/>
  <sheetViews>
    <sheetView workbookViewId="0" topLeftCell="A1">
      <selection activeCell="A2" sqref="A2"/>
    </sheetView>
  </sheetViews>
  <sheetFormatPr defaultColWidth="9.140625" defaultRowHeight="12.75"/>
  <cols>
    <col min="1" max="15" width="9.28125" style="3" customWidth="1"/>
    <col min="16" max="40" width="9.140625" style="3" customWidth="1"/>
  </cols>
  <sheetData>
    <row r="1" spans="1:48" ht="18">
      <c r="A1" s="8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2"/>
      <c r="AP1" s="2"/>
      <c r="AQ1" s="2"/>
      <c r="AR1" s="2"/>
      <c r="AS1" s="2"/>
      <c r="AT1" s="2"/>
      <c r="AU1" s="2"/>
      <c r="AV1" s="2"/>
    </row>
    <row r="2" ht="7.5" customHeight="1">
      <c r="A2" s="8"/>
    </row>
    <row r="3" spans="1:15" ht="12.75">
      <c r="A3" s="10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41" ht="12.75">
      <c r="A4" s="10"/>
      <c r="B4" s="10" t="s">
        <v>14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AO4" s="3"/>
    </row>
    <row r="5" ht="9.75" customHeight="1"/>
    <row r="6" spans="1:48" s="1" customFormat="1" ht="12.75">
      <c r="A6" s="4" t="s">
        <v>0</v>
      </c>
      <c r="B6" s="13">
        <v>0.0025</v>
      </c>
      <c r="C6" s="13">
        <f>B6+0.25%</f>
        <v>0.005</v>
      </c>
      <c r="D6" s="13">
        <f aca="true" t="shared" si="0" ref="D6:L6">C6+0.25%</f>
        <v>0.0075</v>
      </c>
      <c r="E6" s="13">
        <f t="shared" si="0"/>
        <v>0.01</v>
      </c>
      <c r="F6" s="13">
        <f t="shared" si="0"/>
        <v>0.0125</v>
      </c>
      <c r="G6" s="13">
        <f t="shared" si="0"/>
        <v>0.015000000000000001</v>
      </c>
      <c r="H6" s="13">
        <f t="shared" si="0"/>
        <v>0.0175</v>
      </c>
      <c r="I6" s="13">
        <f t="shared" si="0"/>
        <v>0.02</v>
      </c>
      <c r="J6" s="13">
        <f t="shared" si="0"/>
        <v>0.0225</v>
      </c>
      <c r="K6" s="13">
        <f t="shared" si="0"/>
        <v>0.024999999999999998</v>
      </c>
      <c r="L6" s="13">
        <f t="shared" si="0"/>
        <v>0.027499999999999997</v>
      </c>
      <c r="M6" s="13">
        <f>L6+0.25%</f>
        <v>0.029999999999999995</v>
      </c>
      <c r="N6" s="13">
        <f>M6+0.5%</f>
        <v>0.034999999999999996</v>
      </c>
      <c r="O6" s="13">
        <f>N6+0.5%</f>
        <v>0.039999999999999994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</row>
    <row r="7" spans="1:48" ht="12.75">
      <c r="A7" s="6">
        <v>1</v>
      </c>
      <c r="B7" s="7">
        <f>'FV single cash flow'!B6</f>
        <v>1.0025</v>
      </c>
      <c r="C7" s="7">
        <f>'FV single cash flow'!C6</f>
        <v>1.005</v>
      </c>
      <c r="D7" s="7">
        <f>'FV single cash flow'!D6</f>
        <v>1.0075</v>
      </c>
      <c r="E7" s="7">
        <f>'FV single cash flow'!E6</f>
        <v>1.01</v>
      </c>
      <c r="F7" s="7">
        <f>'FV single cash flow'!F6</f>
        <v>1.0125</v>
      </c>
      <c r="G7" s="7">
        <f>'FV single cash flow'!G6</f>
        <v>1.015</v>
      </c>
      <c r="H7" s="7">
        <f>'FV single cash flow'!H6</f>
        <v>1.0175</v>
      </c>
      <c r="I7" s="7">
        <f>'FV single cash flow'!I6</f>
        <v>1.02</v>
      </c>
      <c r="J7" s="7">
        <f>'FV single cash flow'!J6</f>
        <v>1.0225</v>
      </c>
      <c r="K7" s="7">
        <f>'FV single cash flow'!K6</f>
        <v>1.025</v>
      </c>
      <c r="L7" s="7">
        <f>'FV single cash flow'!L6</f>
        <v>1.0275</v>
      </c>
      <c r="M7" s="7">
        <f>'FV single cash flow'!M6</f>
        <v>1.03</v>
      </c>
      <c r="N7" s="7">
        <f>'FV single cash flow'!N6</f>
        <v>1.035</v>
      </c>
      <c r="O7" s="7">
        <f>'FV single cash flow'!O6</f>
        <v>1.04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"/>
      <c r="AP7" s="2"/>
      <c r="AQ7" s="2"/>
      <c r="AR7" s="2"/>
      <c r="AS7" s="2"/>
      <c r="AT7" s="2"/>
      <c r="AU7" s="2"/>
      <c r="AV7" s="2"/>
    </row>
    <row r="8" spans="1:48" ht="12.75">
      <c r="A8" s="4">
        <v>2</v>
      </c>
      <c r="B8" s="5">
        <f>B7+'FV single cash flow'!B7</f>
        <v>2.00751</v>
      </c>
      <c r="C8" s="5">
        <f>C7+'FV single cash flow'!C7</f>
        <v>2.01503</v>
      </c>
      <c r="D8" s="5">
        <f>D7+'FV single cash flow'!D7</f>
        <v>2.0225600000000004</v>
      </c>
      <c r="E8" s="5">
        <f>E7+'FV single cash flow'!E7</f>
        <v>2.0301</v>
      </c>
      <c r="F8" s="5">
        <f>F7+'FV single cash flow'!F7</f>
        <v>2.03766</v>
      </c>
      <c r="G8" s="5">
        <f>G7+'FV single cash flow'!G7</f>
        <v>2.04523</v>
      </c>
      <c r="H8" s="5">
        <f>H7+'FV single cash flow'!H7</f>
        <v>2.05281</v>
      </c>
      <c r="I8" s="5">
        <f>I7+'FV single cash flow'!I7</f>
        <v>2.0604</v>
      </c>
      <c r="J8" s="5">
        <f>J7+'FV single cash flow'!J7</f>
        <v>2.06801</v>
      </c>
      <c r="K8" s="5">
        <f>K7+'FV single cash flow'!K7</f>
        <v>2.07563</v>
      </c>
      <c r="L8" s="5">
        <f>L7+'FV single cash flow'!L7</f>
        <v>2.08326</v>
      </c>
      <c r="M8" s="5">
        <f>M7+'FV single cash flow'!M7</f>
        <v>2.0909</v>
      </c>
      <c r="N8" s="5">
        <f>N7+'FV single cash flow'!N7</f>
        <v>2.10623</v>
      </c>
      <c r="O8" s="5">
        <f>O7+'FV single cash flow'!O7</f>
        <v>2.1216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  <c r="AT8" s="2"/>
      <c r="AU8" s="2"/>
      <c r="AV8" s="2"/>
    </row>
    <row r="9" spans="1:48" ht="12.75">
      <c r="A9" s="6">
        <v>3</v>
      </c>
      <c r="B9" s="7">
        <f>B8+'FV single cash flow'!B8</f>
        <v>3.01503</v>
      </c>
      <c r="C9" s="7">
        <f>C8+'FV single cash flow'!C8</f>
        <v>3.0301099999999996</v>
      </c>
      <c r="D9" s="7">
        <f>D8+'FV single cash flow'!D8</f>
        <v>3.04523</v>
      </c>
      <c r="E9" s="7">
        <f>E8+'FV single cash flow'!E8</f>
        <v>3.0604</v>
      </c>
      <c r="F9" s="7">
        <f>F8+'FV single cash flow'!F8</f>
        <v>3.07563</v>
      </c>
      <c r="G9" s="7">
        <f>G8+'FV single cash flow'!G8</f>
        <v>3.09091</v>
      </c>
      <c r="H9" s="7">
        <f>H8+'FV single cash flow'!H8</f>
        <v>3.10623</v>
      </c>
      <c r="I9" s="7">
        <f>I8+'FV single cash flow'!I8</f>
        <v>3.12161</v>
      </c>
      <c r="J9" s="7">
        <f>J8+'FV single cash flow'!J8</f>
        <v>3.13704</v>
      </c>
      <c r="K9" s="7">
        <f>K8+'FV single cash flow'!K8</f>
        <v>3.15252</v>
      </c>
      <c r="L9" s="7">
        <f>L8+'FV single cash flow'!L8</f>
        <v>3.16805</v>
      </c>
      <c r="M9" s="7">
        <f>M8+'FV single cash flow'!M8</f>
        <v>3.18363</v>
      </c>
      <c r="N9" s="7">
        <f>N8+'FV single cash flow'!N8</f>
        <v>3.21495</v>
      </c>
      <c r="O9" s="7">
        <f>O8+'FV single cash flow'!O8</f>
        <v>3.24646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2"/>
      <c r="AP9" s="2"/>
      <c r="AQ9" s="2"/>
      <c r="AR9" s="2"/>
      <c r="AS9" s="2"/>
      <c r="AT9" s="2"/>
      <c r="AU9" s="2"/>
      <c r="AV9" s="2"/>
    </row>
    <row r="10" spans="1:48" ht="12.75">
      <c r="A10" s="4">
        <v>4</v>
      </c>
      <c r="B10" s="5">
        <f>B9+'FV single cash flow'!B9</f>
        <v>4.0250699999999995</v>
      </c>
      <c r="C10" s="5">
        <f>C9+'FV single cash flow'!C9</f>
        <v>4.05026</v>
      </c>
      <c r="D10" s="5">
        <f>D9+'FV single cash flow'!D9</f>
        <v>4.07557</v>
      </c>
      <c r="E10" s="5">
        <f>E9+'FV single cash flow'!E9</f>
        <v>4.101</v>
      </c>
      <c r="F10" s="5">
        <f>F9+'FV single cash flow'!F9</f>
        <v>4.12658</v>
      </c>
      <c r="G10" s="5">
        <f>G9+'FV single cash flow'!G9</f>
        <v>4.15227</v>
      </c>
      <c r="H10" s="5">
        <f>H9+'FV single cash flow'!H9</f>
        <v>4.17809</v>
      </c>
      <c r="I10" s="5">
        <f>I9+'FV single cash flow'!I9</f>
        <v>4.20404</v>
      </c>
      <c r="J10" s="5">
        <f>J9+'FV single cash flow'!J9</f>
        <v>4.230119999999999</v>
      </c>
      <c r="K10" s="5">
        <f>K9+'FV single cash flow'!K9</f>
        <v>4.25633</v>
      </c>
      <c r="L10" s="5">
        <f>L9+'FV single cash flow'!L9</f>
        <v>4.2826699999999995</v>
      </c>
      <c r="M10" s="5">
        <f>M9+'FV single cash flow'!M9</f>
        <v>4.30914</v>
      </c>
      <c r="N10" s="5">
        <f>N9+'FV single cash flow'!N9</f>
        <v>4.36247</v>
      </c>
      <c r="O10" s="5">
        <f>O9+'FV single cash flow'!O9</f>
        <v>4.41632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2"/>
      <c r="AP10" s="2"/>
      <c r="AQ10" s="2"/>
      <c r="AR10" s="2"/>
      <c r="AS10" s="2"/>
      <c r="AT10" s="2"/>
      <c r="AU10" s="2"/>
      <c r="AV10" s="2"/>
    </row>
    <row r="11" spans="1:48" ht="12.75">
      <c r="A11" s="6">
        <v>5</v>
      </c>
      <c r="B11" s="7">
        <f>B10+'FV single cash flow'!B10</f>
        <v>5.037629999999999</v>
      </c>
      <c r="C11" s="7">
        <f>C10+'FV single cash flow'!C10</f>
        <v>5.0755099999999995</v>
      </c>
      <c r="D11" s="7">
        <f>D10+'FV single cash flow'!D10</f>
        <v>5.11364</v>
      </c>
      <c r="E11" s="7">
        <f>E10+'FV single cash flow'!E10</f>
        <v>5.15201</v>
      </c>
      <c r="F11" s="7">
        <f>F10+'FV single cash flow'!F10</f>
        <v>5.190659999999999</v>
      </c>
      <c r="G11" s="7">
        <f>G10+'FV single cash flow'!G10</f>
        <v>5.22955</v>
      </c>
      <c r="H11" s="7">
        <f>H10+'FV single cash flow'!H10</f>
        <v>5.2687100000000004</v>
      </c>
      <c r="I11" s="7">
        <f>I10+'FV single cash flow'!I10</f>
        <v>5.30812</v>
      </c>
      <c r="J11" s="7">
        <f>J10+'FV single cash flow'!J10</f>
        <v>5.347799999999999</v>
      </c>
      <c r="K11" s="7">
        <f>K10+'FV single cash flow'!K10</f>
        <v>5.38774</v>
      </c>
      <c r="L11" s="7">
        <f>L10+'FV single cash flow'!L10</f>
        <v>5.4279399999999995</v>
      </c>
      <c r="M11" s="7">
        <f>M10+'FV single cash flow'!M10</f>
        <v>5.46841</v>
      </c>
      <c r="N11" s="7">
        <f>N10+'FV single cash flow'!N10</f>
        <v>5.55016</v>
      </c>
      <c r="O11" s="7">
        <f>O10+'FV single cash flow'!O10</f>
        <v>5.63297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2"/>
      <c r="AP11" s="2"/>
      <c r="AQ11" s="2"/>
      <c r="AR11" s="2"/>
      <c r="AS11" s="2"/>
      <c r="AT11" s="2"/>
      <c r="AU11" s="2"/>
      <c r="AV11" s="2"/>
    </row>
    <row r="12" spans="1:48" ht="12.75">
      <c r="A12" s="4">
        <v>6</v>
      </c>
      <c r="B12" s="5">
        <f>B11+'FV single cash flow'!B11</f>
        <v>6.052719999999999</v>
      </c>
      <c r="C12" s="5">
        <f>C11+'FV single cash flow'!C11</f>
        <v>6.10589</v>
      </c>
      <c r="D12" s="5">
        <f>D11+'FV single cash flow'!D11</f>
        <v>6.15949</v>
      </c>
      <c r="E12" s="5">
        <f>E11+'FV single cash flow'!E11</f>
        <v>6.2135299999999996</v>
      </c>
      <c r="F12" s="5">
        <f>F11+'FV single cash flow'!F11</f>
        <v>6.268039999999999</v>
      </c>
      <c r="G12" s="5">
        <f>G11+'FV single cash flow'!G11</f>
        <v>6.32299</v>
      </c>
      <c r="H12" s="5">
        <f>H11+'FV single cash flow'!H11</f>
        <v>6.378410000000001</v>
      </c>
      <c r="I12" s="5">
        <f>I11+'FV single cash flow'!I11</f>
        <v>6.434279999999999</v>
      </c>
      <c r="J12" s="5">
        <f>J11+'FV single cash flow'!J11</f>
        <v>6.4906299999999995</v>
      </c>
      <c r="K12" s="5">
        <f>K11+'FV single cash flow'!K11</f>
        <v>6.54743</v>
      </c>
      <c r="L12" s="5">
        <f>L11+'FV single cash flow'!L11</f>
        <v>6.60471</v>
      </c>
      <c r="M12" s="5">
        <f>M11+'FV single cash flow'!M11</f>
        <v>6.66246</v>
      </c>
      <c r="N12" s="5">
        <f>N11+'FV single cash flow'!N11</f>
        <v>6.77942</v>
      </c>
      <c r="O12" s="5">
        <f>O11+'FV single cash flow'!O11</f>
        <v>6.89829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2"/>
      <c r="AP12" s="2"/>
      <c r="AQ12" s="2"/>
      <c r="AR12" s="2"/>
      <c r="AS12" s="2"/>
      <c r="AT12" s="2"/>
      <c r="AU12" s="2"/>
      <c r="AV12" s="2"/>
    </row>
    <row r="13" spans="1:48" ht="12.75">
      <c r="A13" s="6">
        <v>7</v>
      </c>
      <c r="B13" s="7">
        <f>B12+'FV single cash flow'!B12</f>
        <v>7.0703499999999995</v>
      </c>
      <c r="C13" s="7">
        <f>C12+'FV single cash flow'!C12</f>
        <v>7.14142</v>
      </c>
      <c r="D13" s="7">
        <f>D12+'FV single cash flow'!D12</f>
        <v>7.21319</v>
      </c>
      <c r="E13" s="7">
        <f>E12+'FV single cash flow'!E12</f>
        <v>7.28567</v>
      </c>
      <c r="F13" s="7">
        <f>F12+'FV single cash flow'!F12</f>
        <v>7.358889999999999</v>
      </c>
      <c r="G13" s="7">
        <f>G12+'FV single cash flow'!G12</f>
        <v>7.43283</v>
      </c>
      <c r="H13" s="7">
        <f>H12+'FV single cash flow'!H12</f>
        <v>7.507530000000001</v>
      </c>
      <c r="I13" s="7">
        <f>I12+'FV single cash flow'!I12</f>
        <v>7.5829699999999995</v>
      </c>
      <c r="J13" s="7">
        <f>J12+'FV single cash flow'!J12</f>
        <v>7.65917</v>
      </c>
      <c r="K13" s="7">
        <f>K12+'FV single cash flow'!K12</f>
        <v>7.7361200000000006</v>
      </c>
      <c r="L13" s="7">
        <f>L12+'FV single cash flow'!L12</f>
        <v>7.81384</v>
      </c>
      <c r="M13" s="7">
        <f>M12+'FV single cash flow'!M12</f>
        <v>7.89233</v>
      </c>
      <c r="N13" s="7">
        <f>N12+'FV single cash flow'!N12</f>
        <v>8.0517</v>
      </c>
      <c r="O13" s="7">
        <f>O12+'FV single cash flow'!O12</f>
        <v>8.214220000000001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2"/>
      <c r="AP13" s="2"/>
      <c r="AQ13" s="2"/>
      <c r="AR13" s="2"/>
      <c r="AS13" s="2"/>
      <c r="AT13" s="2"/>
      <c r="AU13" s="2"/>
      <c r="AV13" s="2"/>
    </row>
    <row r="14" spans="1:48" ht="12.75">
      <c r="A14" s="4">
        <v>8</v>
      </c>
      <c r="B14" s="5">
        <f>B13+'FV single cash flow'!B13</f>
        <v>8.09053</v>
      </c>
      <c r="C14" s="5">
        <f>C13+'FV single cash flow'!C13</f>
        <v>8.18213</v>
      </c>
      <c r="D14" s="5">
        <f>D13+'FV single cash flow'!D13</f>
        <v>8.27479</v>
      </c>
      <c r="E14" s="5">
        <f>E13+'FV single cash flow'!E13</f>
        <v>8.36853</v>
      </c>
      <c r="F14" s="5">
        <f>F13+'FV single cash flow'!F13</f>
        <v>8.463379999999999</v>
      </c>
      <c r="G14" s="5">
        <f>G13+'FV single cash flow'!G13</f>
        <v>8.55932</v>
      </c>
      <c r="H14" s="5">
        <f>H13+'FV single cash flow'!H13</f>
        <v>8.656410000000001</v>
      </c>
      <c r="I14" s="5">
        <f>I13+'FV single cash flow'!I13</f>
        <v>8.754629999999999</v>
      </c>
      <c r="J14" s="5">
        <f>J13+'FV single cash flow'!J13</f>
        <v>8.854</v>
      </c>
      <c r="K14" s="5">
        <f>K13+'FV single cash flow'!K13</f>
        <v>8.95452</v>
      </c>
      <c r="L14" s="5">
        <f>L13+'FV single cash flow'!L13</f>
        <v>9.05622</v>
      </c>
      <c r="M14" s="5">
        <f>M13+'FV single cash flow'!M13</f>
        <v>9.1591</v>
      </c>
      <c r="N14" s="5">
        <f>N13+'FV single cash flow'!N13</f>
        <v>9.36851</v>
      </c>
      <c r="O14" s="5">
        <f>O13+'FV single cash flow'!O13</f>
        <v>9.582790000000001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  <c r="AT14" s="2"/>
      <c r="AU14" s="2"/>
      <c r="AV14" s="2"/>
    </row>
    <row r="15" spans="1:48" ht="12.75">
      <c r="A15" s="6">
        <v>9</v>
      </c>
      <c r="B15" s="7">
        <f>B14+'FV single cash flow'!B14</f>
        <v>9.113259999999999</v>
      </c>
      <c r="C15" s="7">
        <f>C14+'FV single cash flow'!C14</f>
        <v>9.22804</v>
      </c>
      <c r="D15" s="7">
        <f>D14+'FV single cash flow'!D14</f>
        <v>9.344349999999999</v>
      </c>
      <c r="E15" s="7">
        <f>E14+'FV single cash flow'!E14</f>
        <v>9.46222</v>
      </c>
      <c r="F15" s="7">
        <f>F14+'FV single cash flow'!F14</f>
        <v>9.581669999999999</v>
      </c>
      <c r="G15" s="7">
        <f>G14+'FV single cash flow'!G14</f>
        <v>9.70271</v>
      </c>
      <c r="H15" s="7">
        <f>H14+'FV single cash flow'!H14</f>
        <v>9.825400000000002</v>
      </c>
      <c r="I15" s="7">
        <f>I14+'FV single cash flow'!I14</f>
        <v>9.94972</v>
      </c>
      <c r="J15" s="7">
        <f>J14+'FV single cash flow'!J14</f>
        <v>10.075709999999999</v>
      </c>
      <c r="K15" s="7">
        <f>K14+'FV single cash flow'!K14</f>
        <v>10.203380000000001</v>
      </c>
      <c r="L15" s="7">
        <f>L14+'FV single cash flow'!L14</f>
        <v>10.33277</v>
      </c>
      <c r="M15" s="7">
        <f>M14+'FV single cash flow'!M14</f>
        <v>10.46387</v>
      </c>
      <c r="N15" s="7">
        <f>N14+'FV single cash flow'!N14</f>
        <v>10.73141</v>
      </c>
      <c r="O15" s="7">
        <f>O14+'FV single cash flow'!O14</f>
        <v>11.006100000000002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2"/>
      <c r="AP15" s="2"/>
      <c r="AQ15" s="2"/>
      <c r="AR15" s="2"/>
      <c r="AS15" s="2"/>
      <c r="AT15" s="2"/>
      <c r="AU15" s="2"/>
      <c r="AV15" s="2"/>
    </row>
    <row r="16" spans="1:48" ht="12.75">
      <c r="A16" s="4">
        <v>10</v>
      </c>
      <c r="B16" s="5">
        <f>B15+'FV single cash flow'!B15</f>
        <v>10.138539999999999</v>
      </c>
      <c r="C16" s="5">
        <f>C15+'FV single cash flow'!C15</f>
        <v>10.27918</v>
      </c>
      <c r="D16" s="5">
        <f>D15+'FV single cash flow'!D15</f>
        <v>10.421929999999998</v>
      </c>
      <c r="E16" s="5">
        <f>E15+'FV single cash flow'!E15</f>
        <v>10.566840000000001</v>
      </c>
      <c r="F16" s="5">
        <f>F15+'FV single cash flow'!F15</f>
        <v>10.71394</v>
      </c>
      <c r="G16" s="5">
        <f>G15+'FV single cash flow'!G15</f>
        <v>10.863249999999999</v>
      </c>
      <c r="H16" s="5">
        <f>H15+'FV single cash flow'!H15</f>
        <v>11.014840000000001</v>
      </c>
      <c r="I16" s="5">
        <f>I15+'FV single cash flow'!I15</f>
        <v>11.168709999999999</v>
      </c>
      <c r="J16" s="5">
        <f>J15+'FV single cash flow'!J15</f>
        <v>11.32491</v>
      </c>
      <c r="K16" s="5">
        <f>K15+'FV single cash flow'!K15</f>
        <v>11.483460000000001</v>
      </c>
      <c r="L16" s="5">
        <f>L15+'FV single cash flow'!L15</f>
        <v>11.64442</v>
      </c>
      <c r="M16" s="5">
        <f>M15+'FV single cash flow'!M15</f>
        <v>11.80779</v>
      </c>
      <c r="N16" s="5">
        <f>N15+'FV single cash flow'!N15</f>
        <v>12.14201</v>
      </c>
      <c r="O16" s="5">
        <f>O15+'FV single cash flow'!O15</f>
        <v>12.486340000000002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 s="6">
        <v>11</v>
      </c>
      <c r="B17" s="7">
        <f>B16+'FV single cash flow'!B16</f>
        <v>11.16639</v>
      </c>
      <c r="C17" s="7">
        <f>C16+'FV single cash flow'!C16</f>
        <v>11.33558</v>
      </c>
      <c r="D17" s="7">
        <f>D16+'FV single cash flow'!D16</f>
        <v>11.507589999999999</v>
      </c>
      <c r="E17" s="7">
        <f>E16+'FV single cash flow'!E16</f>
        <v>11.68251</v>
      </c>
      <c r="F17" s="7">
        <f>F16+'FV single cash flow'!F16</f>
        <v>11.86036</v>
      </c>
      <c r="G17" s="7">
        <f>G16+'FV single cash flow'!G16</f>
        <v>12.0412</v>
      </c>
      <c r="H17" s="7">
        <f>H16+'FV single cash flow'!H16</f>
        <v>12.225100000000001</v>
      </c>
      <c r="I17" s="7">
        <f>I16+'FV single cash flow'!I16</f>
        <v>12.41208</v>
      </c>
      <c r="J17" s="7">
        <f>J16+'FV single cash flow'!J16</f>
        <v>12.602219999999999</v>
      </c>
      <c r="K17" s="7">
        <f>K16+'FV single cash flow'!K16</f>
        <v>12.79555</v>
      </c>
      <c r="L17" s="7">
        <f>L16+'FV single cash flow'!L16</f>
        <v>12.992140000000001</v>
      </c>
      <c r="M17" s="7">
        <f>M16+'FV single cash flow'!M16</f>
        <v>13.192020000000001</v>
      </c>
      <c r="N17" s="7">
        <f>N16+'FV single cash flow'!N16</f>
        <v>13.601980000000001</v>
      </c>
      <c r="O17" s="7">
        <f>O16+'FV single cash flow'!O16</f>
        <v>14.025790000000002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 s="4">
        <v>12</v>
      </c>
      <c r="B18" s="5">
        <f>B17+'FV single cash flow'!B17</f>
        <v>12.19681</v>
      </c>
      <c r="C18" s="5">
        <f>C17+'FV single cash flow'!C17</f>
        <v>12.39726</v>
      </c>
      <c r="D18" s="5">
        <f>D17+'FV single cash flow'!D17</f>
        <v>12.601399999999998</v>
      </c>
      <c r="E18" s="5">
        <f>E17+'FV single cash flow'!E17</f>
        <v>12.80934</v>
      </c>
      <c r="F18" s="5">
        <f>F17+'FV single cash flow'!F17</f>
        <v>13.02111</v>
      </c>
      <c r="G18" s="5">
        <f>G17+'FV single cash flow'!G17</f>
        <v>13.23682</v>
      </c>
      <c r="H18" s="5">
        <f>H17+'FV single cash flow'!H17</f>
        <v>13.45654</v>
      </c>
      <c r="I18" s="5">
        <f>I17+'FV single cash flow'!I17</f>
        <v>13.68032</v>
      </c>
      <c r="J18" s="5">
        <f>J17+'FV single cash flow'!J17</f>
        <v>13.908269999999998</v>
      </c>
      <c r="K18" s="5">
        <f>K17+'FV single cash flow'!K17</f>
        <v>14.14044</v>
      </c>
      <c r="L18" s="5">
        <f>L17+'FV single cash flow'!L17</f>
        <v>14.37692</v>
      </c>
      <c r="M18" s="5">
        <f>M17+'FV single cash flow'!M17</f>
        <v>14.617780000000002</v>
      </c>
      <c r="N18" s="5">
        <f>N17+'FV single cash flow'!N17</f>
        <v>15.113050000000001</v>
      </c>
      <c r="O18" s="5">
        <f>O17+'FV single cash flow'!O17</f>
        <v>15.626820000000002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 s="6">
        <v>13</v>
      </c>
      <c r="B19" s="7">
        <f>B18+'FV single cash flow'!B18</f>
        <v>13.2298</v>
      </c>
      <c r="C19" s="7">
        <f>C18+'FV single cash flow'!C18</f>
        <v>13.46425</v>
      </c>
      <c r="D19" s="7">
        <f>D18+'FV single cash flow'!D18</f>
        <v>13.703409999999998</v>
      </c>
      <c r="E19" s="7">
        <f>E18+'FV single cash flow'!E18</f>
        <v>13.94743</v>
      </c>
      <c r="F19" s="7">
        <f>F18+'FV single cash flow'!F18</f>
        <v>14.19637</v>
      </c>
      <c r="G19" s="7">
        <f>G18+'FV single cash flow'!G18</f>
        <v>14.45037</v>
      </c>
      <c r="H19" s="7">
        <f>H18+'FV single cash flow'!H18</f>
        <v>14.70953</v>
      </c>
      <c r="I19" s="7">
        <f>I18+'FV single cash flow'!I18</f>
        <v>14.97393</v>
      </c>
      <c r="J19" s="7">
        <f>J18+'FV single cash flow'!J18</f>
        <v>15.243709999999998</v>
      </c>
      <c r="K19" s="7">
        <f>K18+'FV single cash flow'!K18</f>
        <v>15.51895</v>
      </c>
      <c r="L19" s="7">
        <f>L18+'FV single cash flow'!L18</f>
        <v>15.79979</v>
      </c>
      <c r="M19" s="7">
        <f>M18+'FV single cash flow'!M18</f>
        <v>16.08631</v>
      </c>
      <c r="N19" s="7">
        <f>N18+'FV single cash flow'!N18</f>
        <v>16.677010000000003</v>
      </c>
      <c r="O19" s="7">
        <f>O18+'FV single cash flow'!O18</f>
        <v>17.291890000000002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4">
        <v>14</v>
      </c>
      <c r="B20" s="5">
        <f>B19+'FV single cash flow'!B19</f>
        <v>14.265369999999999</v>
      </c>
      <c r="C20" s="5">
        <f>C19+'FV single cash flow'!C19</f>
        <v>14.53657</v>
      </c>
      <c r="D20" s="5">
        <f>D19+'FV single cash flow'!D19</f>
        <v>14.813689999999998</v>
      </c>
      <c r="E20" s="5">
        <f>E19+'FV single cash flow'!E19</f>
        <v>15.096900000000002</v>
      </c>
      <c r="F20" s="5">
        <f>F19+'FV single cash flow'!F19</f>
        <v>15.38632</v>
      </c>
      <c r="G20" s="5">
        <f>G19+'FV single cash flow'!G19</f>
        <v>15.682129999999999</v>
      </c>
      <c r="H20" s="5">
        <f>H19+'FV single cash flow'!H19</f>
        <v>15.98445</v>
      </c>
      <c r="I20" s="5">
        <f>I19+'FV single cash flow'!I19</f>
        <v>16.293409999999998</v>
      </c>
      <c r="J20" s="5">
        <f>J19+'FV single cash flow'!J19</f>
        <v>16.609189999999998</v>
      </c>
      <c r="K20" s="5">
        <f>K19+'FV single cash flow'!K19</f>
        <v>16.93192</v>
      </c>
      <c r="L20" s="5">
        <f>L19+'FV single cash flow'!L19</f>
        <v>17.261779999999998</v>
      </c>
      <c r="M20" s="5">
        <f>M19+'FV single cash flow'!M19</f>
        <v>17.5989</v>
      </c>
      <c r="N20" s="5">
        <f>N19+'FV single cash flow'!N19</f>
        <v>18.295700000000004</v>
      </c>
      <c r="O20" s="5">
        <f>O19+'FV single cash flow'!O19</f>
        <v>19.023570000000003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 s="6">
        <v>15</v>
      </c>
      <c r="B21" s="7">
        <f>B20+'FV single cash flow'!B20</f>
        <v>15.303529999999999</v>
      </c>
      <c r="C21" s="7">
        <f>C20+'FV single cash flow'!C20</f>
        <v>15.614249999999998</v>
      </c>
      <c r="D21" s="7">
        <f>D20+'FV single cash flow'!D20</f>
        <v>15.932289999999998</v>
      </c>
      <c r="E21" s="7">
        <f>E20+'FV single cash flow'!E20</f>
        <v>16.25787</v>
      </c>
      <c r="F21" s="7">
        <f>F20+'FV single cash flow'!F20</f>
        <v>16.59115</v>
      </c>
      <c r="G21" s="7">
        <f>G20+'FV single cash flow'!G20</f>
        <v>16.93236</v>
      </c>
      <c r="H21" s="7">
        <f>H20+'FV single cash flow'!H20</f>
        <v>17.28168</v>
      </c>
      <c r="I21" s="7">
        <f>I20+'FV single cash flow'!I20</f>
        <v>17.63928</v>
      </c>
      <c r="J21" s="7">
        <f>J20+'FV single cash flow'!J20</f>
        <v>18.005399999999998</v>
      </c>
      <c r="K21" s="7">
        <f>K20+'FV single cash flow'!K20</f>
        <v>18.38022</v>
      </c>
      <c r="L21" s="7">
        <f>L20+'FV single cash flow'!L20</f>
        <v>18.763979999999997</v>
      </c>
      <c r="M21" s="7">
        <f>M20+'FV single cash flow'!M20</f>
        <v>19.15687</v>
      </c>
      <c r="N21" s="7">
        <f>N20+'FV single cash flow'!N20</f>
        <v>19.971050000000005</v>
      </c>
      <c r="O21" s="7">
        <f>O20+'FV single cash flow'!O20</f>
        <v>20.824510000000004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 s="4">
        <v>16</v>
      </c>
      <c r="B22" s="5">
        <f>B21+'FV single cash flow'!B21</f>
        <v>16.344289999999997</v>
      </c>
      <c r="C22" s="5">
        <f>C21+'FV single cash flow'!C21</f>
        <v>16.697319999999998</v>
      </c>
      <c r="D22" s="5">
        <f>D21+'FV single cash flow'!D21</f>
        <v>17.059279999999998</v>
      </c>
      <c r="E22" s="5">
        <f>E21+'FV single cash flow'!E21</f>
        <v>17.43045</v>
      </c>
      <c r="F22" s="5">
        <f>F21+'FV single cash flow'!F21</f>
        <v>17.81104</v>
      </c>
      <c r="G22" s="5">
        <f>G21+'FV single cash flow'!G21</f>
        <v>18.201349999999998</v>
      </c>
      <c r="H22" s="5">
        <f>H21+'FV single cash flow'!H21</f>
        <v>18.60161</v>
      </c>
      <c r="I22" s="5">
        <f>I21+'FV single cash flow'!I21</f>
        <v>19.012069999999998</v>
      </c>
      <c r="J22" s="5">
        <f>J21+'FV single cash flow'!J21</f>
        <v>19.43302</v>
      </c>
      <c r="K22" s="5">
        <f>K21+'FV single cash flow'!K21</f>
        <v>19.86473</v>
      </c>
      <c r="L22" s="5">
        <f>L21+'FV single cash flow'!L21</f>
        <v>20.307489999999998</v>
      </c>
      <c r="M22" s="5">
        <f>M21+'FV single cash flow'!M21</f>
        <v>20.761580000000002</v>
      </c>
      <c r="N22" s="5">
        <f>N21+'FV single cash flow'!N21</f>
        <v>21.705040000000004</v>
      </c>
      <c r="O22" s="5">
        <f>O21+'FV single cash flow'!O21</f>
        <v>22.697490000000002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2"/>
      <c r="AP22" s="2"/>
      <c r="AQ22" s="2"/>
      <c r="AR22" s="2"/>
      <c r="AS22" s="2"/>
      <c r="AT22" s="2"/>
      <c r="AU22" s="2"/>
      <c r="AV22" s="2"/>
    </row>
    <row r="23" spans="1:48" ht="12.75">
      <c r="A23" s="6">
        <v>17</v>
      </c>
      <c r="B23" s="7">
        <f>B22+'FV single cash flow'!B22</f>
        <v>17.387649999999997</v>
      </c>
      <c r="C23" s="7">
        <f>C22+'FV single cash flow'!C22</f>
        <v>17.785809999999998</v>
      </c>
      <c r="D23" s="7">
        <f>D22+'FV single cash flow'!D22</f>
        <v>18.194719999999997</v>
      </c>
      <c r="E23" s="7">
        <f>E22+'FV single cash flow'!E22</f>
        <v>18.61475</v>
      </c>
      <c r="F23" s="7">
        <f>F22+'FV single cash flow'!F22</f>
        <v>19.04618</v>
      </c>
      <c r="G23" s="7">
        <f>G22+'FV single cash flow'!G22</f>
        <v>19.489369999999997</v>
      </c>
      <c r="H23" s="7">
        <f>H22+'FV single cash flow'!H22</f>
        <v>19.94464</v>
      </c>
      <c r="I23" s="7">
        <f>I22+'FV single cash flow'!I22</f>
        <v>20.412309999999998</v>
      </c>
      <c r="J23" s="7">
        <f>J22+'FV single cash flow'!J22</f>
        <v>20.89276</v>
      </c>
      <c r="K23" s="7">
        <f>K22+'FV single cash flow'!K22</f>
        <v>21.38635</v>
      </c>
      <c r="L23" s="7">
        <f>L22+'FV single cash flow'!L22</f>
        <v>21.893449999999998</v>
      </c>
      <c r="M23" s="7">
        <f>M22+'FV single cash flow'!M22</f>
        <v>22.414430000000003</v>
      </c>
      <c r="N23" s="7">
        <f>N22+'FV single cash flow'!N22</f>
        <v>23.499720000000003</v>
      </c>
      <c r="O23" s="7">
        <f>O22+'FV single cash flow'!O22</f>
        <v>24.645390000000003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2"/>
      <c r="AP23" s="2"/>
      <c r="AQ23" s="2"/>
      <c r="AR23" s="2"/>
      <c r="AS23" s="2"/>
      <c r="AT23" s="2"/>
      <c r="AU23" s="2"/>
      <c r="AV23" s="2"/>
    </row>
    <row r="24" spans="1:48" ht="12.75">
      <c r="A24" s="4">
        <v>18</v>
      </c>
      <c r="B24" s="5">
        <f>B23+'FV single cash flow'!B23</f>
        <v>18.433619999999998</v>
      </c>
      <c r="C24" s="5">
        <f>C23+'FV single cash flow'!C23</f>
        <v>18.879739999999998</v>
      </c>
      <c r="D24" s="5">
        <f>D23+'FV single cash flow'!D23</f>
        <v>19.338679999999997</v>
      </c>
      <c r="E24" s="5">
        <f>E23+'FV single cash flow'!E23</f>
        <v>19.8109</v>
      </c>
      <c r="F24" s="5">
        <f>F23+'FV single cash flow'!F23</f>
        <v>20.29676</v>
      </c>
      <c r="G24" s="5">
        <f>G23+'FV single cash flow'!G23</f>
        <v>20.796709999999997</v>
      </c>
      <c r="H24" s="5">
        <f>H23+'FV single cash flow'!H23</f>
        <v>21.31117</v>
      </c>
      <c r="I24" s="5">
        <f>I23+'FV single cash flow'!I23</f>
        <v>21.840559999999996</v>
      </c>
      <c r="J24" s="5">
        <f>J23+'FV single cash flow'!J23</f>
        <v>22.38535</v>
      </c>
      <c r="K24" s="5">
        <f>K23+'FV single cash flow'!K23</f>
        <v>22.94601</v>
      </c>
      <c r="L24" s="5">
        <f>L23+'FV single cash flow'!L23</f>
        <v>23.52302</v>
      </c>
      <c r="M24" s="5">
        <f>M23+'FV single cash flow'!M23</f>
        <v>24.116860000000003</v>
      </c>
      <c r="N24" s="5">
        <f>N23+'FV single cash flow'!N23</f>
        <v>25.357210000000002</v>
      </c>
      <c r="O24" s="5">
        <f>O23+'FV single cash flow'!O23</f>
        <v>26.671210000000002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2"/>
      <c r="AP24" s="2"/>
      <c r="AQ24" s="2"/>
      <c r="AR24" s="2"/>
      <c r="AS24" s="2"/>
      <c r="AT24" s="2"/>
      <c r="AU24" s="2"/>
      <c r="AV24" s="2"/>
    </row>
    <row r="25" spans="1:48" ht="12.75">
      <c r="A25" s="6">
        <v>19</v>
      </c>
      <c r="B25" s="7">
        <f>B24+'FV single cash flow'!B24</f>
        <v>19.4822</v>
      </c>
      <c r="C25" s="7">
        <f>C24+'FV single cash flow'!C24</f>
        <v>19.979139999999997</v>
      </c>
      <c r="D25" s="7">
        <f>D24+'FV single cash flow'!D24</f>
        <v>20.491219999999995</v>
      </c>
      <c r="E25" s="7">
        <f>E24+'FV single cash flow'!E24</f>
        <v>21.01901</v>
      </c>
      <c r="F25" s="7">
        <f>F24+'FV single cash flow'!F24</f>
        <v>21.56297</v>
      </c>
      <c r="G25" s="7">
        <f>G24+'FV single cash flow'!G24</f>
        <v>22.123659999999997</v>
      </c>
      <c r="H25" s="7">
        <f>H24+'FV single cash flow'!H24</f>
        <v>22.701620000000002</v>
      </c>
      <c r="I25" s="7">
        <f>I24+'FV single cash flow'!I24</f>
        <v>23.297369999999997</v>
      </c>
      <c r="J25" s="7">
        <f>J24+'FV single cash flow'!J24</f>
        <v>23.91152</v>
      </c>
      <c r="K25" s="7">
        <f>K24+'FV single cash flow'!K24</f>
        <v>24.54466</v>
      </c>
      <c r="L25" s="7">
        <f>L24+'FV single cash flow'!L24</f>
        <v>25.1974</v>
      </c>
      <c r="M25" s="7">
        <f>M24+'FV single cash flow'!M24</f>
        <v>25.87037</v>
      </c>
      <c r="N25" s="7">
        <f>N24+'FV single cash flow'!N24</f>
        <v>27.27971</v>
      </c>
      <c r="O25" s="7">
        <f>O24+'FV single cash flow'!O24</f>
        <v>28.778060000000004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2"/>
      <c r="AP25" s="2"/>
      <c r="AQ25" s="2"/>
      <c r="AR25" s="2"/>
      <c r="AS25" s="2"/>
      <c r="AT25" s="2"/>
      <c r="AU25" s="2"/>
      <c r="AV25" s="2"/>
    </row>
    <row r="26" spans="1:48" ht="12.75">
      <c r="A26" s="4">
        <v>20</v>
      </c>
      <c r="B26" s="5">
        <f>B25+'FV single cash flow'!B25</f>
        <v>20.53341</v>
      </c>
      <c r="C26" s="5">
        <f>C25+'FV single cash flow'!C25</f>
        <v>21.084039999999998</v>
      </c>
      <c r="D26" s="5">
        <f>D25+'FV single cash flow'!D25</f>
        <v>21.652399999999997</v>
      </c>
      <c r="E26" s="5">
        <f>E25+'FV single cash flow'!E25</f>
        <v>22.2392</v>
      </c>
      <c r="F26" s="5">
        <f>F25+'FV single cash flow'!F25</f>
        <v>22.84501</v>
      </c>
      <c r="G26" s="5">
        <f>G25+'FV single cash flow'!G25</f>
        <v>23.470519999999997</v>
      </c>
      <c r="H26" s="5">
        <f>H25+'FV single cash flow'!H25</f>
        <v>24.116400000000002</v>
      </c>
      <c r="I26" s="5">
        <f>I25+'FV single cash flow'!I25</f>
        <v>24.783319999999996</v>
      </c>
      <c r="J26" s="5">
        <f>J25+'FV single cash flow'!J25</f>
        <v>25.47203</v>
      </c>
      <c r="K26" s="5">
        <f>K25+'FV single cash flow'!K25</f>
        <v>26.18328</v>
      </c>
      <c r="L26" s="5">
        <f>L25+'FV single cash flow'!L25</f>
        <v>26.91783</v>
      </c>
      <c r="M26" s="5">
        <f>M25+'FV single cash flow'!M25</f>
        <v>27.67648</v>
      </c>
      <c r="N26" s="5">
        <f>N25+'FV single cash flow'!N25</f>
        <v>29.2695</v>
      </c>
      <c r="O26" s="5">
        <f>O25+'FV single cash flow'!O25</f>
        <v>30.969180000000005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2"/>
      <c r="AP26" s="2"/>
      <c r="AQ26" s="2"/>
      <c r="AR26" s="2"/>
      <c r="AS26" s="2"/>
      <c r="AT26" s="2"/>
      <c r="AU26" s="2"/>
      <c r="AV26" s="2"/>
    </row>
    <row r="27" spans="1:48" ht="12.75">
      <c r="A27" s="6">
        <v>21</v>
      </c>
      <c r="B27" s="7">
        <f>B26+'FV single cash flow'!B26</f>
        <v>21.58724</v>
      </c>
      <c r="C27" s="7">
        <f>C26+'FV single cash flow'!C26</f>
        <v>22.19446</v>
      </c>
      <c r="D27" s="7">
        <f>D26+'FV single cash flow'!D26</f>
        <v>22.822289999999995</v>
      </c>
      <c r="E27" s="7">
        <f>E26+'FV single cash flow'!E26</f>
        <v>23.47159</v>
      </c>
      <c r="F27" s="7">
        <f>F26+'FV single cash flow'!F26</f>
        <v>24.143069999999998</v>
      </c>
      <c r="G27" s="7">
        <f>G26+'FV single cash flow'!G26</f>
        <v>24.837579999999996</v>
      </c>
      <c r="H27" s="7">
        <f>H26+'FV single cash flow'!H26</f>
        <v>25.555940000000003</v>
      </c>
      <c r="I27" s="7">
        <f>I26+'FV single cash flow'!I26</f>
        <v>26.298989999999996</v>
      </c>
      <c r="J27" s="7">
        <f>J26+'FV single cash flow'!J26</f>
        <v>27.06765</v>
      </c>
      <c r="K27" s="7">
        <f>K26+'FV single cash flow'!K26</f>
        <v>27.86286</v>
      </c>
      <c r="L27" s="7">
        <f>L26+'FV single cash flow'!L26</f>
        <v>28.68557</v>
      </c>
      <c r="M27" s="7">
        <f>M26+'FV single cash flow'!M26</f>
        <v>29.53677</v>
      </c>
      <c r="N27" s="7">
        <f>N26+'FV single cash flow'!N26</f>
        <v>31.32893</v>
      </c>
      <c r="O27" s="7">
        <f>O26+'FV single cash flow'!O26</f>
        <v>33.24795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2"/>
      <c r="AP27" s="2"/>
      <c r="AQ27" s="2"/>
      <c r="AR27" s="2"/>
      <c r="AS27" s="2"/>
      <c r="AT27" s="2"/>
      <c r="AU27" s="2"/>
      <c r="AV27" s="2"/>
    </row>
    <row r="28" spans="1:48" ht="12.75">
      <c r="A28" s="4">
        <v>22</v>
      </c>
      <c r="B28" s="5">
        <f>B27+'FV single cash flow'!B27</f>
        <v>22.643710000000002</v>
      </c>
      <c r="C28" s="5">
        <f>C27+'FV single cash flow'!C27</f>
        <v>23.31043</v>
      </c>
      <c r="D28" s="5">
        <f>D27+'FV single cash flow'!D27</f>
        <v>24.000959999999996</v>
      </c>
      <c r="E28" s="5">
        <f>E27+'FV single cash flow'!E27</f>
        <v>24.71631</v>
      </c>
      <c r="F28" s="5">
        <f>F27+'FV single cash flow'!F27</f>
        <v>25.457359999999998</v>
      </c>
      <c r="G28" s="5">
        <f>G27+'FV single cash flow'!G27</f>
        <v>26.225139999999996</v>
      </c>
      <c r="H28" s="5">
        <f>H27+'FV single cash flow'!H27</f>
        <v>27.020670000000003</v>
      </c>
      <c r="I28" s="5">
        <f>I27+'FV single cash flow'!I27</f>
        <v>27.844969999999996</v>
      </c>
      <c r="J28" s="5">
        <f>J27+'FV single cash flow'!J27</f>
        <v>28.699170000000002</v>
      </c>
      <c r="K28" s="5">
        <f>K27+'FV single cash flow'!K27</f>
        <v>29.58443</v>
      </c>
      <c r="L28" s="5">
        <f>L27+'FV single cash flow'!L27</f>
        <v>30.50192</v>
      </c>
      <c r="M28" s="5">
        <f>M27+'FV single cash flow'!M27</f>
        <v>31.45287</v>
      </c>
      <c r="N28" s="5">
        <f>N27+'FV single cash flow'!N27</f>
        <v>33.46044</v>
      </c>
      <c r="O28" s="5">
        <f>O27+'FV single cash flow'!O27</f>
        <v>35.61787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2"/>
      <c r="AP28" s="2"/>
      <c r="AQ28" s="2"/>
      <c r="AR28" s="2"/>
      <c r="AS28" s="2"/>
      <c r="AT28" s="2"/>
      <c r="AU28" s="2"/>
      <c r="AV28" s="2"/>
    </row>
    <row r="29" spans="1:48" ht="12.75">
      <c r="A29" s="6">
        <v>23</v>
      </c>
      <c r="B29" s="7">
        <f>B28+'FV single cash flow'!B28</f>
        <v>23.702820000000003</v>
      </c>
      <c r="C29" s="7">
        <f>C28+'FV single cash flow'!C28</f>
        <v>24.43198</v>
      </c>
      <c r="D29" s="7">
        <f>D28+'FV single cash flow'!D28</f>
        <v>25.188469999999995</v>
      </c>
      <c r="E29" s="7">
        <f>E28+'FV single cash flow'!E28</f>
        <v>25.97347</v>
      </c>
      <c r="F29" s="7">
        <f>F28+'FV single cash flow'!F28</f>
        <v>26.788079999999997</v>
      </c>
      <c r="G29" s="7">
        <f>G28+'FV single cash flow'!G28</f>
        <v>27.633519999999997</v>
      </c>
      <c r="H29" s="7">
        <f>H28+'FV single cash flow'!H28</f>
        <v>28.51103</v>
      </c>
      <c r="I29" s="7">
        <f>I28+'FV single cash flow'!I28</f>
        <v>29.421869999999995</v>
      </c>
      <c r="J29" s="7">
        <f>J28+'FV single cash flow'!J28</f>
        <v>30.367400000000004</v>
      </c>
      <c r="K29" s="7">
        <f>K28+'FV single cash flow'!K28</f>
        <v>31.349040000000002</v>
      </c>
      <c r="L29" s="7">
        <f>L28+'FV single cash flow'!L28</f>
        <v>32.36822</v>
      </c>
      <c r="M29" s="7">
        <f>M28+'FV single cash flow'!M28</f>
        <v>33.42646</v>
      </c>
      <c r="N29" s="7">
        <f>N28+'FV single cash flow'!N28</f>
        <v>35.66655</v>
      </c>
      <c r="O29" s="7">
        <f>O28+'FV single cash flow'!O28</f>
        <v>38.08259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2"/>
      <c r="AP29" s="2"/>
      <c r="AQ29" s="2"/>
      <c r="AR29" s="2"/>
      <c r="AS29" s="2"/>
      <c r="AT29" s="2"/>
      <c r="AU29" s="2"/>
      <c r="AV29" s="2"/>
    </row>
    <row r="30" spans="1:48" ht="12.75">
      <c r="A30" s="4">
        <v>24</v>
      </c>
      <c r="B30" s="5">
        <f>B29+'FV single cash flow'!B29</f>
        <v>24.764580000000002</v>
      </c>
      <c r="C30" s="5">
        <f>C29+'FV single cash flow'!C29</f>
        <v>25.55914</v>
      </c>
      <c r="D30" s="5">
        <f>D29+'FV single cash flow'!D29</f>
        <v>26.384879999999995</v>
      </c>
      <c r="E30" s="5">
        <f>E29+'FV single cash flow'!E29</f>
        <v>27.243199999999998</v>
      </c>
      <c r="F30" s="5">
        <f>F29+'FV single cash flow'!F29</f>
        <v>28.135429999999996</v>
      </c>
      <c r="G30" s="5">
        <f>G29+'FV single cash flow'!G29</f>
        <v>29.063019999999998</v>
      </c>
      <c r="H30" s="5">
        <f>H29+'FV single cash flow'!H29</f>
        <v>30.02747</v>
      </c>
      <c r="I30" s="5">
        <f>I29+'FV single cash flow'!I29</f>
        <v>31.030309999999997</v>
      </c>
      <c r="J30" s="5">
        <f>J29+'FV single cash flow'!J29</f>
        <v>32.073170000000005</v>
      </c>
      <c r="K30" s="5">
        <f>K29+'FV single cash flow'!K29</f>
        <v>33.15777</v>
      </c>
      <c r="L30" s="5">
        <f>L29+'FV single cash flow'!L29</f>
        <v>34.28585</v>
      </c>
      <c r="M30" s="5">
        <f>M29+'FV single cash flow'!M29</f>
        <v>35.45925</v>
      </c>
      <c r="N30" s="5">
        <f>N29+'FV single cash flow'!N29</f>
        <v>37.94988</v>
      </c>
      <c r="O30" s="5">
        <f>O29+'FV single cash flow'!O29</f>
        <v>40.64589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2"/>
      <c r="AP30" s="2"/>
      <c r="AQ30" s="2"/>
      <c r="AR30" s="2"/>
      <c r="AS30" s="2"/>
      <c r="AT30" s="2"/>
      <c r="AU30" s="2"/>
      <c r="AV30" s="2"/>
    </row>
    <row r="31" spans="1:48" ht="12.75">
      <c r="A31" s="6">
        <v>25</v>
      </c>
      <c r="B31" s="7">
        <f>B30+'FV single cash flow'!B30</f>
        <v>25.82899</v>
      </c>
      <c r="C31" s="7">
        <f>C30+'FV single cash flow'!C30</f>
        <v>26.69194</v>
      </c>
      <c r="D31" s="7">
        <f>D30+'FV single cash flow'!D30</f>
        <v>27.590269999999997</v>
      </c>
      <c r="E31" s="7">
        <f>E30+'FV single cash flow'!E30</f>
        <v>28.52563</v>
      </c>
      <c r="F31" s="7">
        <f>F30+'FV single cash flow'!F30</f>
        <v>29.499619999999997</v>
      </c>
      <c r="G31" s="7">
        <f>G30+'FV single cash flow'!G30</f>
        <v>30.513969999999997</v>
      </c>
      <c r="H31" s="7">
        <f>H30+'FV single cash flow'!H30</f>
        <v>31.57045</v>
      </c>
      <c r="I31" s="7">
        <f>I30+'FV single cash flow'!I30</f>
        <v>32.670919999999995</v>
      </c>
      <c r="J31" s="7">
        <f>J30+'FV single cash flow'!J30</f>
        <v>33.81732</v>
      </c>
      <c r="K31" s="7">
        <f>K30+'FV single cash flow'!K30</f>
        <v>35.01171</v>
      </c>
      <c r="L31" s="7">
        <f>L30+'FV single cash flow'!L30</f>
        <v>36.25621</v>
      </c>
      <c r="M31" s="7">
        <f>M30+'FV single cash flow'!M30</f>
        <v>37.55303</v>
      </c>
      <c r="N31" s="7">
        <f>N30+'FV single cash flow'!N30</f>
        <v>40.31312</v>
      </c>
      <c r="O31" s="7">
        <f>O30+'FV single cash flow'!O30</f>
        <v>43.311730000000004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2"/>
      <c r="AP31" s="2"/>
      <c r="AQ31" s="2"/>
      <c r="AR31" s="2"/>
      <c r="AS31" s="2"/>
      <c r="AT31" s="2"/>
      <c r="AU31" s="2"/>
      <c r="AV31" s="2"/>
    </row>
    <row r="32" spans="1:48" ht="12.75">
      <c r="A32" s="4">
        <v>26</v>
      </c>
      <c r="B32" s="5">
        <f>B31+'FV single cash flow'!B31</f>
        <v>26.896060000000002</v>
      </c>
      <c r="C32" s="5">
        <f>C31+'FV single cash flow'!C31</f>
        <v>27.830399999999997</v>
      </c>
      <c r="D32" s="5">
        <f>D31+'FV single cash flow'!D31</f>
        <v>28.804699999999997</v>
      </c>
      <c r="E32" s="5">
        <f>E31+'FV single cash flow'!E31</f>
        <v>29.82089</v>
      </c>
      <c r="F32" s="5">
        <f>F31+'FV single cash flow'!F31</f>
        <v>30.880869999999998</v>
      </c>
      <c r="G32" s="5">
        <f>G31+'FV single cash flow'!G31</f>
        <v>31.986679999999996</v>
      </c>
      <c r="H32" s="5">
        <f>H31+'FV single cash flow'!H31</f>
        <v>33.14043</v>
      </c>
      <c r="I32" s="5">
        <f>I31+'FV single cash flow'!I31</f>
        <v>34.344339999999995</v>
      </c>
      <c r="J32" s="5">
        <f>J31+'FV single cash flow'!J31</f>
        <v>35.60071</v>
      </c>
      <c r="K32" s="5">
        <f>K31+'FV single cash flow'!K31</f>
        <v>36.912</v>
      </c>
      <c r="L32" s="5">
        <f>L31+'FV single cash flow'!L31</f>
        <v>38.28076</v>
      </c>
      <c r="M32" s="5">
        <f>M31+'FV single cash flow'!M31</f>
        <v>39.70962</v>
      </c>
      <c r="N32" s="5">
        <f>N31+'FV single cash flow'!N31</f>
        <v>42.75908</v>
      </c>
      <c r="O32" s="5">
        <f>O31+'FV single cash flow'!O31</f>
        <v>46.0842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2"/>
      <c r="AP32" s="2"/>
      <c r="AQ32" s="2"/>
      <c r="AR32" s="2"/>
      <c r="AS32" s="2"/>
      <c r="AT32" s="2"/>
      <c r="AU32" s="2"/>
      <c r="AV32" s="2"/>
    </row>
    <row r="33" spans="1:48" ht="12.75">
      <c r="A33" s="6">
        <v>27</v>
      </c>
      <c r="B33" s="7">
        <f>B32+'FV single cash flow'!B32</f>
        <v>27.9658</v>
      </c>
      <c r="C33" s="7">
        <f>C32+'FV single cash flow'!C32</f>
        <v>28.974549999999997</v>
      </c>
      <c r="D33" s="7">
        <f>D32+'FV single cash flow'!D32</f>
        <v>30.028239999999997</v>
      </c>
      <c r="E33" s="7">
        <f>E32+'FV single cash flow'!E32</f>
        <v>31.129099999999998</v>
      </c>
      <c r="F33" s="7">
        <f>F32+'FV single cash flow'!F32</f>
        <v>32.279379999999996</v>
      </c>
      <c r="G33" s="7">
        <f>G32+'FV single cash flow'!G32</f>
        <v>33.48148</v>
      </c>
      <c r="H33" s="7">
        <f>H32+'FV single cash flow'!H32</f>
        <v>34.73789</v>
      </c>
      <c r="I33" s="7">
        <f>I32+'FV single cash flow'!I32</f>
        <v>36.05123</v>
      </c>
      <c r="J33" s="7">
        <f>J32+'FV single cash flow'!J32</f>
        <v>37.42423</v>
      </c>
      <c r="K33" s="7">
        <f>K32+'FV single cash flow'!K32</f>
        <v>38.8598</v>
      </c>
      <c r="L33" s="7">
        <f>L32+'FV single cash flow'!L32</f>
        <v>40.36098</v>
      </c>
      <c r="M33" s="7">
        <f>M32+'FV single cash flow'!M32</f>
        <v>41.930910000000004</v>
      </c>
      <c r="N33" s="7">
        <f>N32+'FV single cash flow'!N32</f>
        <v>45.29065</v>
      </c>
      <c r="O33" s="7">
        <f>O32+'FV single cash flow'!O32</f>
        <v>48.96757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2"/>
      <c r="AP33" s="2"/>
      <c r="AQ33" s="2"/>
      <c r="AR33" s="2"/>
      <c r="AS33" s="2"/>
      <c r="AT33" s="2"/>
      <c r="AU33" s="2"/>
      <c r="AV33" s="2"/>
    </row>
    <row r="34" spans="1:48" ht="12.75">
      <c r="A34" s="4">
        <v>28</v>
      </c>
      <c r="B34" s="5">
        <f>B33+'FV single cash flow'!B33</f>
        <v>29.038210000000003</v>
      </c>
      <c r="C34" s="5">
        <f>C33+'FV single cash flow'!C33</f>
        <v>30.124419999999997</v>
      </c>
      <c r="D34" s="5">
        <f>D33+'FV single cash flow'!D33</f>
        <v>31.260949999999998</v>
      </c>
      <c r="E34" s="5">
        <f>E33+'FV single cash flow'!E33</f>
        <v>32.45039</v>
      </c>
      <c r="F34" s="5">
        <f>F33+'FV single cash flow'!F33</f>
        <v>33.69537</v>
      </c>
      <c r="G34" s="5">
        <f>G33+'FV single cash flow'!G33</f>
        <v>34.9987</v>
      </c>
      <c r="H34" s="5">
        <f>H33+'FV single cash flow'!H33</f>
        <v>36.3633</v>
      </c>
      <c r="I34" s="5">
        <f>I33+'FV single cash flow'!I33</f>
        <v>37.792249999999996</v>
      </c>
      <c r="J34" s="5">
        <f>J33+'FV single cash flow'!J33</f>
        <v>39.28877</v>
      </c>
      <c r="K34" s="5">
        <f>K33+'FV single cash flow'!K33</f>
        <v>40.8563</v>
      </c>
      <c r="L34" s="5">
        <f>L33+'FV single cash flow'!L33</f>
        <v>42.49841</v>
      </c>
      <c r="M34" s="5">
        <f>M33+'FV single cash flow'!M33</f>
        <v>44.21884000000001</v>
      </c>
      <c r="N34" s="5">
        <f>N33+'FV single cash flow'!N33</f>
        <v>47.91082</v>
      </c>
      <c r="O34" s="5">
        <f>O33+'FV single cash flow'!O33</f>
        <v>51.96627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2"/>
      <c r="AP34" s="2"/>
      <c r="AQ34" s="2"/>
      <c r="AR34" s="2"/>
      <c r="AS34" s="2"/>
      <c r="AT34" s="2"/>
      <c r="AU34" s="2"/>
      <c r="AV34" s="2"/>
    </row>
    <row r="35" spans="1:48" ht="12.75">
      <c r="A35" s="6">
        <v>29</v>
      </c>
      <c r="B35" s="7">
        <f>B34+'FV single cash flow'!B34</f>
        <v>30.113310000000002</v>
      </c>
      <c r="C35" s="7">
        <f>C34+'FV single cash flow'!C34</f>
        <v>31.280039999999996</v>
      </c>
      <c r="D35" s="7">
        <f>D34+'FV single cash flow'!D34</f>
        <v>32.50291</v>
      </c>
      <c r="E35" s="7">
        <f>E34+'FV single cash flow'!E34</f>
        <v>33.78489</v>
      </c>
      <c r="F35" s="7">
        <f>F34+'FV single cash flow'!F34</f>
        <v>35.129059999999996</v>
      </c>
      <c r="G35" s="7">
        <f>G34+'FV single cash flow'!G34</f>
        <v>36.53868</v>
      </c>
      <c r="H35" s="7">
        <f>H34+'FV single cash flow'!H34</f>
        <v>38.017160000000004</v>
      </c>
      <c r="I35" s="7">
        <f>I34+'FV single cash flow'!I34</f>
        <v>39.56809</v>
      </c>
      <c r="J35" s="7">
        <f>J34+'FV single cash flow'!J34</f>
        <v>41.19527</v>
      </c>
      <c r="K35" s="7">
        <f>K34+'FV single cash flow'!K34</f>
        <v>42.90271</v>
      </c>
      <c r="L35" s="7">
        <f>L34+'FV single cash flow'!L34</f>
        <v>44.69462</v>
      </c>
      <c r="M35" s="7">
        <f>M34+'FV single cash flow'!M34</f>
        <v>46.575410000000005</v>
      </c>
      <c r="N35" s="7">
        <f>N34+'FV single cash flow'!N34</f>
        <v>50.6227</v>
      </c>
      <c r="O35" s="7">
        <f>O34+'FV single cash flow'!O34</f>
        <v>55.084920000000004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2"/>
      <c r="AP35" s="2"/>
      <c r="AQ35" s="2"/>
      <c r="AR35" s="2"/>
      <c r="AS35" s="2"/>
      <c r="AT35" s="2"/>
      <c r="AU35" s="2"/>
      <c r="AV35" s="2"/>
    </row>
    <row r="36" spans="1:48" ht="12.75">
      <c r="A36" s="4">
        <v>30</v>
      </c>
      <c r="B36" s="5">
        <f>B35+'FV single cash flow'!B35</f>
        <v>31.191090000000003</v>
      </c>
      <c r="C36" s="5">
        <f>C35+'FV single cash flow'!C35</f>
        <v>32.44143999999999</v>
      </c>
      <c r="D36" s="5">
        <f>D35+'FV single cash flow'!D35</f>
        <v>33.75418</v>
      </c>
      <c r="E36" s="5">
        <f>E35+'FV single cash flow'!E35</f>
        <v>35.13274</v>
      </c>
      <c r="F36" s="5">
        <f>F35+'FV single cash flow'!F35</f>
        <v>36.58067</v>
      </c>
      <c r="G36" s="5">
        <f>G35+'FV single cash flow'!G35</f>
        <v>38.10176</v>
      </c>
      <c r="H36" s="5">
        <f>H35+'FV single cash flow'!H35</f>
        <v>39.699960000000004</v>
      </c>
      <c r="I36" s="5">
        <f>I35+'FV single cash flow'!I35</f>
        <v>41.37945</v>
      </c>
      <c r="J36" s="5">
        <f>J35+'FV single cash flow'!J35</f>
        <v>43.14466</v>
      </c>
      <c r="K36" s="5">
        <f>K35+'FV single cash flow'!K35</f>
        <v>45.00028</v>
      </c>
      <c r="L36" s="5">
        <f>L35+'FV single cash flow'!L35</f>
        <v>46.95122</v>
      </c>
      <c r="M36" s="5">
        <f>M35+'FV single cash flow'!M35</f>
        <v>49.00267</v>
      </c>
      <c r="N36" s="5">
        <f>N35+'FV single cash flow'!N35</f>
        <v>53.42949</v>
      </c>
      <c r="O36" s="5">
        <f>O35+'FV single cash flow'!O35</f>
        <v>58.328320000000005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2"/>
      <c r="AP36" s="2"/>
      <c r="AQ36" s="2"/>
      <c r="AR36" s="2"/>
      <c r="AS36" s="2"/>
      <c r="AT36" s="2"/>
      <c r="AU36" s="2"/>
      <c r="AV36" s="2"/>
    </row>
    <row r="37" spans="1:48" ht="12.75">
      <c r="A37" s="6">
        <v>31</v>
      </c>
      <c r="B37" s="7">
        <f>B36+'FV single cash flow'!B36</f>
        <v>32.271570000000004</v>
      </c>
      <c r="C37" s="7">
        <f>C36+'FV single cash flow'!C36</f>
        <v>33.60864999999999</v>
      </c>
      <c r="D37" s="7">
        <f>D36+'FV single cash flow'!D36</f>
        <v>35.01484</v>
      </c>
      <c r="E37" s="7">
        <f>E36+'FV single cash flow'!E36</f>
        <v>36.49407</v>
      </c>
      <c r="F37" s="7">
        <f>F36+'FV single cash flow'!F36</f>
        <v>38.05043</v>
      </c>
      <c r="G37" s="7">
        <f>G36+'FV single cash flow'!G36</f>
        <v>39.68829</v>
      </c>
      <c r="H37" s="7">
        <f>H36+'FV single cash flow'!H36</f>
        <v>41.41221</v>
      </c>
      <c r="I37" s="7">
        <f>I36+'FV single cash flow'!I36</f>
        <v>43.227039999999995</v>
      </c>
      <c r="J37" s="7">
        <f>J36+'FV single cash flow'!J36</f>
        <v>45.137910000000005</v>
      </c>
      <c r="K37" s="7">
        <f>K36+'FV single cash flow'!K36</f>
        <v>47.15029</v>
      </c>
      <c r="L37" s="7">
        <f>L36+'FV single cash flow'!L36</f>
        <v>49.26988</v>
      </c>
      <c r="M37" s="7">
        <f>M36+'FV single cash flow'!M36</f>
        <v>51.50275</v>
      </c>
      <c r="N37" s="7">
        <f>N36+'FV single cash flow'!N36</f>
        <v>56.33452</v>
      </c>
      <c r="O37" s="7">
        <f>O36+'FV single cash flow'!O36</f>
        <v>61.70145000000001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2"/>
      <c r="AP37" s="2"/>
      <c r="AQ37" s="2"/>
      <c r="AR37" s="2"/>
      <c r="AS37" s="2"/>
      <c r="AT37" s="2"/>
      <c r="AU37" s="2"/>
      <c r="AV37" s="2"/>
    </row>
    <row r="38" spans="1:48" ht="12.75">
      <c r="A38" s="4">
        <v>32</v>
      </c>
      <c r="B38" s="5">
        <f>B37+'FV single cash flow'!B37</f>
        <v>33.35475</v>
      </c>
      <c r="C38" s="5">
        <f>C37+'FV single cash flow'!C37</f>
        <v>34.78168999999999</v>
      </c>
      <c r="D38" s="5">
        <f>D37+'FV single cash flow'!D37</f>
        <v>36.28495</v>
      </c>
      <c r="E38" s="5">
        <f>E37+'FV single cash flow'!E37</f>
        <v>37.86901</v>
      </c>
      <c r="F38" s="5">
        <f>F37+'FV single cash flow'!F37</f>
        <v>39.53856</v>
      </c>
      <c r="G38" s="5">
        <f>G37+'FV single cash flow'!G37</f>
        <v>41.298610000000004</v>
      </c>
      <c r="H38" s="5">
        <f>H37+'FV single cash flow'!H37</f>
        <v>43.15442</v>
      </c>
      <c r="I38" s="5">
        <f>I37+'FV single cash flow'!I37</f>
        <v>45.11158</v>
      </c>
      <c r="J38" s="5">
        <f>J37+'FV single cash flow'!J37</f>
        <v>47.176010000000005</v>
      </c>
      <c r="K38" s="5">
        <f>K37+'FV single cash flow'!K37</f>
        <v>49.35405</v>
      </c>
      <c r="L38" s="5">
        <f>L37+'FV single cash flow'!L37</f>
        <v>51.652300000000004</v>
      </c>
      <c r="M38" s="5">
        <f>M37+'FV single cash flow'!M37</f>
        <v>54.07783</v>
      </c>
      <c r="N38" s="5">
        <f>N37+'FV single cash flow'!N37</f>
        <v>59.341229999999996</v>
      </c>
      <c r="O38" s="5">
        <f>O37+'FV single cash flow'!O37</f>
        <v>65.20951000000001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"/>
      <c r="AP38" s="2"/>
      <c r="AQ38" s="2"/>
      <c r="AR38" s="2"/>
      <c r="AS38" s="2"/>
      <c r="AT38" s="2"/>
      <c r="AU38" s="2"/>
      <c r="AV38" s="2"/>
    </row>
    <row r="39" spans="1:48" ht="12.75">
      <c r="A39" s="6">
        <v>33</v>
      </c>
      <c r="B39" s="7">
        <f>B38+'FV single cash flow'!B38</f>
        <v>34.44064</v>
      </c>
      <c r="C39" s="7">
        <f>C38+'FV single cash flow'!C38</f>
        <v>35.96059999999999</v>
      </c>
      <c r="D39" s="7">
        <f>D38+'FV single cash flow'!D38</f>
        <v>37.56459</v>
      </c>
      <c r="E39" s="7">
        <f>E38+'FV single cash flow'!E38</f>
        <v>39.2577</v>
      </c>
      <c r="F39" s="7">
        <f>F38+'FV single cash flow'!F38</f>
        <v>41.045289999999994</v>
      </c>
      <c r="G39" s="7">
        <f>G38+'FV single cash flow'!G38</f>
        <v>42.93309000000001</v>
      </c>
      <c r="H39" s="7">
        <f>H38+'FV single cash flow'!H38</f>
        <v>44.92712</v>
      </c>
      <c r="I39" s="7">
        <f>I38+'FV single cash flow'!I38</f>
        <v>47.033809999999995</v>
      </c>
      <c r="J39" s="7">
        <f>J38+'FV single cash flow'!J38</f>
        <v>49.25997</v>
      </c>
      <c r="K39" s="7">
        <f>K38+'FV single cash flow'!K38</f>
        <v>51.6129</v>
      </c>
      <c r="L39" s="7">
        <f>L38+'FV single cash flow'!L38</f>
        <v>54.10024000000001</v>
      </c>
      <c r="M39" s="7">
        <f>M38+'FV single cash flow'!M38</f>
        <v>56.73017</v>
      </c>
      <c r="N39" s="7">
        <f>N38+'FV single cash flow'!N38</f>
        <v>62.45316999999999</v>
      </c>
      <c r="O39" s="7">
        <f>O38+'FV single cash flow'!O38</f>
        <v>68.85789000000001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"/>
      <c r="AP39" s="2"/>
      <c r="AQ39" s="2"/>
      <c r="AR39" s="2"/>
      <c r="AS39" s="2"/>
      <c r="AT39" s="2"/>
      <c r="AU39" s="2"/>
      <c r="AV39" s="2"/>
    </row>
    <row r="40" spans="1:48" ht="12.75">
      <c r="A40" s="4">
        <v>34</v>
      </c>
      <c r="B40" s="5">
        <f>B39+'FV single cash flow'!B39</f>
        <v>35.52924</v>
      </c>
      <c r="C40" s="5">
        <f>C39+'FV single cash flow'!C39</f>
        <v>37.145399999999995</v>
      </c>
      <c r="D40" s="5">
        <f>D39+'FV single cash flow'!D39</f>
        <v>38.853820000000006</v>
      </c>
      <c r="E40" s="5">
        <f>E39+'FV single cash flow'!E39</f>
        <v>40.66028</v>
      </c>
      <c r="F40" s="5">
        <f>F39+'FV single cash flow'!F39</f>
        <v>42.570859999999996</v>
      </c>
      <c r="G40" s="5">
        <f>G39+'FV single cash flow'!G39</f>
        <v>44.592090000000006</v>
      </c>
      <c r="H40" s="5">
        <f>H39+'FV single cash flow'!H39</f>
        <v>46.73084</v>
      </c>
      <c r="I40" s="5">
        <f>I39+'FV single cash flow'!I39</f>
        <v>48.99449</v>
      </c>
      <c r="J40" s="5">
        <f>J39+'FV single cash flow'!J39</f>
        <v>51.390820000000005</v>
      </c>
      <c r="K40" s="5">
        <f>K39+'FV single cash flow'!K39</f>
        <v>53.92822</v>
      </c>
      <c r="L40" s="5">
        <f>L39+'FV single cash flow'!L39</f>
        <v>56.615500000000004</v>
      </c>
      <c r="M40" s="5">
        <f>M39+'FV single cash flow'!M39</f>
        <v>59.46208</v>
      </c>
      <c r="N40" s="5">
        <f>N39+'FV single cash flow'!N39</f>
        <v>65.67402999999999</v>
      </c>
      <c r="O40" s="5">
        <f>O39+'FV single cash flow'!O39</f>
        <v>72.65221000000001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"/>
      <c r="AP40" s="2"/>
      <c r="AQ40" s="2"/>
      <c r="AR40" s="2"/>
      <c r="AS40" s="2"/>
      <c r="AT40" s="2"/>
      <c r="AU40" s="2"/>
      <c r="AV40" s="2"/>
    </row>
    <row r="41" spans="1:48" ht="12.75">
      <c r="A41" s="6">
        <v>35</v>
      </c>
      <c r="B41" s="7">
        <f>B40+'FV single cash flow'!B40</f>
        <v>36.620560000000005</v>
      </c>
      <c r="C41" s="7">
        <f>C40+'FV single cash flow'!C40</f>
        <v>38.33613</v>
      </c>
      <c r="D41" s="7">
        <f>D40+'FV single cash flow'!D40</f>
        <v>40.15272000000001</v>
      </c>
      <c r="E41" s="7">
        <f>E40+'FV single cash flow'!E40</f>
        <v>42.07688</v>
      </c>
      <c r="F41" s="7">
        <f>F40+'FV single cash flow'!F40</f>
        <v>44.1155</v>
      </c>
      <c r="G41" s="7">
        <f>G40+'FV single cash flow'!G40</f>
        <v>46.27597000000001</v>
      </c>
      <c r="H41" s="7">
        <f>H40+'FV single cash flow'!H40</f>
        <v>48.56613</v>
      </c>
      <c r="I41" s="7">
        <f>I40+'FV single cash flow'!I40</f>
        <v>50.99438</v>
      </c>
      <c r="J41" s="7">
        <f>J40+'FV single cash flow'!J40</f>
        <v>53.569610000000004</v>
      </c>
      <c r="K41" s="7">
        <f>K40+'FV single cash flow'!K40</f>
        <v>56.30143</v>
      </c>
      <c r="L41" s="7">
        <f>L40+'FV single cash flow'!L40</f>
        <v>59.19993</v>
      </c>
      <c r="M41" s="7">
        <f>M40+'FV single cash flow'!M40</f>
        <v>62.27594</v>
      </c>
      <c r="N41" s="7">
        <f>N40+'FV single cash flow'!N40</f>
        <v>69.00761999999999</v>
      </c>
      <c r="O41" s="7">
        <f>O40+'FV single cash flow'!O40</f>
        <v>76.59830000000001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2"/>
      <c r="AP41" s="2"/>
      <c r="AQ41" s="2"/>
      <c r="AR41" s="2"/>
      <c r="AS41" s="2"/>
      <c r="AT41" s="2"/>
      <c r="AU41" s="2"/>
      <c r="AV41" s="2"/>
    </row>
    <row r="42" spans="1:48" ht="12.75">
      <c r="A42" s="4">
        <v>36</v>
      </c>
      <c r="B42" s="5">
        <f>B41+'FV single cash flow'!B41</f>
        <v>37.71461000000001</v>
      </c>
      <c r="C42" s="5">
        <f>C41+'FV single cash flow'!C41</f>
        <v>39.53281</v>
      </c>
      <c r="D42" s="5">
        <f>D41+'FV single cash flow'!D41</f>
        <v>41.46137000000001</v>
      </c>
      <c r="E42" s="5">
        <f>E41+'FV single cash flow'!E41</f>
        <v>43.507650000000005</v>
      </c>
      <c r="F42" s="5">
        <f>F41+'FV single cash flow'!F41</f>
        <v>45.67944</v>
      </c>
      <c r="G42" s="5">
        <f>G41+'FV single cash flow'!G41</f>
        <v>47.985110000000006</v>
      </c>
      <c r="H42" s="5">
        <f>H41+'FV single cash flow'!H41</f>
        <v>50.43354</v>
      </c>
      <c r="I42" s="5">
        <f>I41+'FV single cash flow'!I41</f>
        <v>53.03427</v>
      </c>
      <c r="J42" s="5">
        <f>J41+'FV single cash flow'!J41</f>
        <v>55.797430000000006</v>
      </c>
      <c r="K42" s="5">
        <f>K41+'FV single cash flow'!K41</f>
        <v>58.73397000000001</v>
      </c>
      <c r="L42" s="5">
        <f>L41+'FV single cash flow'!L41</f>
        <v>61.85543</v>
      </c>
      <c r="M42" s="5">
        <f>M41+'FV single cash flow'!M41</f>
        <v>65.17422</v>
      </c>
      <c r="N42" s="5">
        <f>N41+'FV single cash flow'!N41</f>
        <v>72.45788999999999</v>
      </c>
      <c r="O42" s="5">
        <f>O41+'FV single cash flow'!O41</f>
        <v>80.70223000000001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2"/>
      <c r="AP42" s="2"/>
      <c r="AQ42" s="2"/>
      <c r="AR42" s="2"/>
      <c r="AS42" s="2"/>
      <c r="AT42" s="2"/>
      <c r="AU42" s="2"/>
      <c r="AV42" s="2"/>
    </row>
    <row r="43" spans="1:48" ht="12.75">
      <c r="A43" s="6">
        <v>37</v>
      </c>
      <c r="B43" s="7">
        <f>B42+'FV single cash flow'!B42</f>
        <v>38.811400000000006</v>
      </c>
      <c r="C43" s="7">
        <f>C42+'FV single cash flow'!C42</f>
        <v>40.73547</v>
      </c>
      <c r="D43" s="7">
        <f>D42+'FV single cash flow'!D42</f>
        <v>42.77983000000001</v>
      </c>
      <c r="E43" s="7">
        <f>E42+'FV single cash flow'!E42</f>
        <v>44.95273</v>
      </c>
      <c r="F43" s="7">
        <f>F42+'FV single cash flow'!F42</f>
        <v>47.26293</v>
      </c>
      <c r="G43" s="7">
        <f>G42+'FV single cash flow'!G42</f>
        <v>49.71989000000001</v>
      </c>
      <c r="H43" s="7">
        <f>H42+'FV single cash flow'!H42</f>
        <v>52.33363</v>
      </c>
      <c r="I43" s="7">
        <f>I42+'FV single cash flow'!I42</f>
        <v>55.114959999999996</v>
      </c>
      <c r="J43" s="7">
        <f>J42+'FV single cash flow'!J42</f>
        <v>58.07537000000001</v>
      </c>
      <c r="K43" s="7">
        <f>K42+'FV single cash flow'!K42</f>
        <v>61.227320000000006</v>
      </c>
      <c r="L43" s="7">
        <f>L42+'FV single cash flow'!L42</f>
        <v>64.58395</v>
      </c>
      <c r="M43" s="7">
        <f>M42+'FV single cash flow'!M42</f>
        <v>68.15945</v>
      </c>
      <c r="N43" s="7">
        <f>N42+'FV single cash flow'!N42</f>
        <v>76.02891999999999</v>
      </c>
      <c r="O43" s="7">
        <f>O42+'FV single cash flow'!O42</f>
        <v>84.97032000000002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2"/>
      <c r="AP43" s="2"/>
      <c r="AQ43" s="2"/>
      <c r="AR43" s="2"/>
      <c r="AS43" s="2"/>
      <c r="AT43" s="2"/>
      <c r="AU43" s="2"/>
      <c r="AV43" s="2"/>
    </row>
    <row r="44" spans="1:48" ht="12.75">
      <c r="A44" s="4">
        <v>38</v>
      </c>
      <c r="B44" s="5">
        <f>B43+'FV single cash flow'!B43</f>
        <v>39.91093000000001</v>
      </c>
      <c r="C44" s="5">
        <f>C43+'FV single cash flow'!C43</f>
        <v>41.94415</v>
      </c>
      <c r="D44" s="5">
        <f>D43+'FV single cash flow'!D43</f>
        <v>44.10818000000001</v>
      </c>
      <c r="E44" s="5">
        <f>E43+'FV single cash flow'!E43</f>
        <v>46.41226</v>
      </c>
      <c r="F44" s="5">
        <f>F43+'FV single cash flow'!F43</f>
        <v>48.86622</v>
      </c>
      <c r="G44" s="5">
        <f>G43+'FV single cash flow'!G43</f>
        <v>51.48069000000001</v>
      </c>
      <c r="H44" s="5">
        <f>H43+'FV single cash flow'!H43</f>
        <v>54.26697</v>
      </c>
      <c r="I44" s="5">
        <f>I43+'FV single cash flow'!I43</f>
        <v>57.23726</v>
      </c>
      <c r="J44" s="5">
        <f>J43+'FV single cash flow'!J43</f>
        <v>60.40457000000001</v>
      </c>
      <c r="K44" s="5">
        <f>K43+'FV single cash flow'!K43</f>
        <v>63.78300000000001</v>
      </c>
      <c r="L44" s="5">
        <f>L43+'FV single cash flow'!L43</f>
        <v>67.38751</v>
      </c>
      <c r="M44" s="5">
        <f>M43+'FV single cash flow'!M43</f>
        <v>71.23423000000001</v>
      </c>
      <c r="N44" s="5">
        <f>N43+'FV single cash flow'!N43</f>
        <v>79.72492999999999</v>
      </c>
      <c r="O44" s="5">
        <f>O43+'FV single cash flow'!O43</f>
        <v>89.40913000000002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2"/>
      <c r="AP44" s="2"/>
      <c r="AQ44" s="2"/>
      <c r="AR44" s="2"/>
      <c r="AS44" s="2"/>
      <c r="AT44" s="2"/>
      <c r="AU44" s="2"/>
      <c r="AV44" s="2"/>
    </row>
    <row r="45" spans="1:48" ht="12.75">
      <c r="A45" s="6">
        <v>39</v>
      </c>
      <c r="B45" s="7">
        <f>B44+'FV single cash flow'!B44</f>
        <v>41.01321000000001</v>
      </c>
      <c r="C45" s="7">
        <f>C44+'FV single cash flow'!C44</f>
        <v>43.15887</v>
      </c>
      <c r="D45" s="7">
        <f>D44+'FV single cash flow'!D44</f>
        <v>45.44649000000001</v>
      </c>
      <c r="E45" s="7">
        <f>E44+'FV single cash flow'!E44</f>
        <v>47.88638</v>
      </c>
      <c r="F45" s="7">
        <f>F44+'FV single cash flow'!F44</f>
        <v>50.48955</v>
      </c>
      <c r="G45" s="7">
        <f>G44+'FV single cash flow'!G44</f>
        <v>53.26790000000001</v>
      </c>
      <c r="H45" s="7">
        <f>H44+'FV single cash flow'!H44</f>
        <v>56.234140000000004</v>
      </c>
      <c r="I45" s="7">
        <f>I44+'FV single cash flow'!I44</f>
        <v>59.402</v>
      </c>
      <c r="J45" s="7">
        <f>J44+'FV single cash flow'!J44</f>
        <v>62.786170000000006</v>
      </c>
      <c r="K45" s="7">
        <f>K44+'FV single cash flow'!K44</f>
        <v>66.40257000000001</v>
      </c>
      <c r="L45" s="7">
        <f>L44+'FV single cash flow'!L44</f>
        <v>70.26817000000001</v>
      </c>
      <c r="M45" s="7">
        <f>M44+'FV single cash flow'!M44</f>
        <v>74.40126000000001</v>
      </c>
      <c r="N45" s="7">
        <f>N44+'FV single cash flow'!N44</f>
        <v>83.5503</v>
      </c>
      <c r="O45" s="7">
        <f>O44+'FV single cash flow'!O44</f>
        <v>94.02550000000002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2"/>
      <c r="AP45" s="2"/>
      <c r="AQ45" s="2"/>
      <c r="AR45" s="2"/>
      <c r="AS45" s="2"/>
      <c r="AT45" s="2"/>
      <c r="AU45" s="2"/>
      <c r="AV45" s="2"/>
    </row>
    <row r="46" spans="1:48" ht="12.75">
      <c r="A46" s="4">
        <v>40</v>
      </c>
      <c r="B46" s="5">
        <f>B45+'FV single cash flow'!B45</f>
        <v>42.11824000000001</v>
      </c>
      <c r="C46" s="5">
        <f>C45+'FV single cash flow'!C45</f>
        <v>44.37966</v>
      </c>
      <c r="D46" s="5">
        <f>D45+'FV single cash flow'!D45</f>
        <v>46.79484000000001</v>
      </c>
      <c r="E46" s="5">
        <f>E45+'FV single cash flow'!E45</f>
        <v>49.375240000000005</v>
      </c>
      <c r="F46" s="5">
        <f>F45+'FV single cash flow'!F45</f>
        <v>52.13317</v>
      </c>
      <c r="G46" s="5">
        <f>G45+'FV single cash flow'!G45</f>
        <v>55.08192000000001</v>
      </c>
      <c r="H46" s="5">
        <f>H45+'FV single cash flow'!H45</f>
        <v>58.23574000000001</v>
      </c>
      <c r="I46" s="5">
        <f>I45+'FV single cash flow'!I45</f>
        <v>61.61004</v>
      </c>
      <c r="J46" s="5">
        <f>J45+'FV single cash flow'!J45</f>
        <v>65.22136</v>
      </c>
      <c r="K46" s="5">
        <f>K45+'FV single cash flow'!K45</f>
        <v>69.08763000000002</v>
      </c>
      <c r="L46" s="5">
        <f>L45+'FV single cash flow'!L45</f>
        <v>73.22804000000001</v>
      </c>
      <c r="M46" s="5">
        <f>M45+'FV single cash flow'!M45</f>
        <v>77.6633</v>
      </c>
      <c r="N46" s="5">
        <f>N45+'FV single cash flow'!N45</f>
        <v>87.50956</v>
      </c>
      <c r="O46" s="5">
        <f>O45+'FV single cash flow'!O45</f>
        <v>98.82652000000002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2"/>
      <c r="AP46" s="2"/>
      <c r="AQ46" s="2"/>
      <c r="AR46" s="2"/>
      <c r="AS46" s="2"/>
      <c r="AT46" s="2"/>
      <c r="AU46" s="2"/>
      <c r="AV46" s="2"/>
    </row>
    <row r="47" spans="1:48" ht="12.75">
      <c r="A47" s="6">
        <v>41</v>
      </c>
      <c r="B47" s="7">
        <f>B46+'FV single cash flow'!B46</f>
        <v>43.226040000000005</v>
      </c>
      <c r="C47" s="7">
        <f>C46+'FV single cash flow'!C46</f>
        <v>45.60656</v>
      </c>
      <c r="D47" s="7">
        <f>D46+'FV single cash flow'!D46</f>
        <v>48.15330000000001</v>
      </c>
      <c r="E47" s="7">
        <f>E46+'FV single cash flow'!E46</f>
        <v>50.87899</v>
      </c>
      <c r="F47" s="7">
        <f>F46+'FV single cash flow'!F46</f>
        <v>53.79733</v>
      </c>
      <c r="G47" s="7">
        <f>G46+'FV single cash flow'!G46</f>
        <v>56.923150000000014</v>
      </c>
      <c r="H47" s="7">
        <f>H46+'FV single cash flow'!H46</f>
        <v>60.27237000000001</v>
      </c>
      <c r="I47" s="7">
        <f>I46+'FV single cash flow'!I46</f>
        <v>63.86224</v>
      </c>
      <c r="J47" s="7">
        <f>J46+'FV single cash flow'!J46</f>
        <v>67.71134</v>
      </c>
      <c r="K47" s="7">
        <f>K46+'FV single cash flow'!K46</f>
        <v>71.83982000000002</v>
      </c>
      <c r="L47" s="7">
        <f>L46+'FV single cash flow'!L46</f>
        <v>76.26931</v>
      </c>
      <c r="M47" s="7">
        <f>M46+'FV single cash flow'!M46</f>
        <v>81.0232</v>
      </c>
      <c r="N47" s="7">
        <f>N46+'FV single cash flow'!N46</f>
        <v>91.60739</v>
      </c>
      <c r="O47" s="7">
        <f>O46+'FV single cash flow'!O46</f>
        <v>103.81958000000002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2"/>
      <c r="AP47" s="2"/>
      <c r="AQ47" s="2"/>
      <c r="AR47" s="2"/>
      <c r="AS47" s="2"/>
      <c r="AT47" s="2"/>
      <c r="AU47" s="2"/>
      <c r="AV47" s="2"/>
    </row>
    <row r="48" spans="1:48" ht="12.75">
      <c r="A48" s="4">
        <v>42</v>
      </c>
      <c r="B48" s="5">
        <f>B47+'FV single cash flow'!B47</f>
        <v>44.33661000000001</v>
      </c>
      <c r="C48" s="5">
        <f>C47+'FV single cash flow'!C47</f>
        <v>46.83959</v>
      </c>
      <c r="D48" s="5">
        <f>D47+'FV single cash flow'!D47</f>
        <v>49.52195000000001</v>
      </c>
      <c r="E48" s="5">
        <f>E47+'FV single cash flow'!E47</f>
        <v>52.397780000000004</v>
      </c>
      <c r="F48" s="5">
        <f>F47+'FV single cash flow'!F47</f>
        <v>55.4823</v>
      </c>
      <c r="G48" s="5">
        <f>G47+'FV single cash flow'!G47</f>
        <v>58.792000000000016</v>
      </c>
      <c r="H48" s="5">
        <f>H47+'FV single cash flow'!H47</f>
        <v>62.34464000000001</v>
      </c>
      <c r="I48" s="5">
        <f>I47+'FV single cash flow'!I47</f>
        <v>66.15948</v>
      </c>
      <c r="J48" s="5">
        <f>J47+'FV single cash flow'!J47</f>
        <v>70.25735</v>
      </c>
      <c r="K48" s="5">
        <f>K47+'FV single cash flow'!K47</f>
        <v>74.66082000000002</v>
      </c>
      <c r="L48" s="5">
        <f>L47+'FV single cash flow'!L47</f>
        <v>79.39422</v>
      </c>
      <c r="M48" s="5">
        <f>M47+'FV single cash flow'!M47</f>
        <v>84.4839</v>
      </c>
      <c r="N48" s="5">
        <f>N47+'FV single cash flow'!N47</f>
        <v>95.84864999999999</v>
      </c>
      <c r="O48" s="5">
        <f>O47+'FV single cash flow'!O47</f>
        <v>109.01236000000002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2"/>
      <c r="AP48" s="2"/>
      <c r="AQ48" s="2"/>
      <c r="AR48" s="2"/>
      <c r="AS48" s="2"/>
      <c r="AT48" s="2"/>
      <c r="AU48" s="2"/>
      <c r="AV48" s="2"/>
    </row>
    <row r="49" spans="1:48" ht="12.75">
      <c r="A49" s="6">
        <v>43</v>
      </c>
      <c r="B49" s="7">
        <f>B48+'FV single cash flow'!B48</f>
        <v>45.44995000000001</v>
      </c>
      <c r="C49" s="7">
        <f>C48+'FV single cash flow'!C48</f>
        <v>48.07879</v>
      </c>
      <c r="D49" s="7">
        <f>D48+'FV single cash flow'!D48</f>
        <v>50.90086000000001</v>
      </c>
      <c r="E49" s="7">
        <f>E48+'FV single cash flow'!E48</f>
        <v>53.931760000000004</v>
      </c>
      <c r="F49" s="7">
        <f>F48+'FV single cash flow'!F48</f>
        <v>57.18833</v>
      </c>
      <c r="G49" s="7">
        <f>G48+'FV single cash flow'!G48</f>
        <v>60.68888000000002</v>
      </c>
      <c r="H49" s="7">
        <f>H48+'FV single cash flow'!H48</f>
        <v>64.45317000000001</v>
      </c>
      <c r="I49" s="7">
        <f>I48+'FV single cash flow'!I48</f>
        <v>68.50267</v>
      </c>
      <c r="J49" s="7">
        <f>J48+'FV single cash flow'!J48</f>
        <v>72.86064</v>
      </c>
      <c r="K49" s="7">
        <f>K48+'FV single cash flow'!K48</f>
        <v>77.55234000000002</v>
      </c>
      <c r="L49" s="7">
        <f>L48+'FV single cash flow'!L48</f>
        <v>82.60506000000001</v>
      </c>
      <c r="M49" s="7">
        <f>M48+'FV single cash flow'!M48</f>
        <v>88.04842000000001</v>
      </c>
      <c r="N49" s="7">
        <f>N48+'FV single cash flow'!N48</f>
        <v>100.23835</v>
      </c>
      <c r="O49" s="7">
        <f>O48+'FV single cash flow'!O48</f>
        <v>114.41286000000001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2"/>
      <c r="AP49" s="2"/>
      <c r="AQ49" s="2"/>
      <c r="AR49" s="2"/>
      <c r="AS49" s="2"/>
      <c r="AT49" s="2"/>
      <c r="AU49" s="2"/>
      <c r="AV49" s="2"/>
    </row>
    <row r="50" spans="1:48" ht="12.75">
      <c r="A50" s="4">
        <v>44</v>
      </c>
      <c r="B50" s="5">
        <f>B49+'FV single cash flow'!B49</f>
        <v>46.56607000000001</v>
      </c>
      <c r="C50" s="5">
        <f>C49+'FV single cash flow'!C49</f>
        <v>49.32418</v>
      </c>
      <c r="D50" s="5">
        <f>D49+'FV single cash flow'!D49</f>
        <v>52.29012000000001</v>
      </c>
      <c r="E50" s="5">
        <f>E49+'FV single cash flow'!E49</f>
        <v>55.481080000000006</v>
      </c>
      <c r="F50" s="5">
        <f>F49+'FV single cash flow'!F49</f>
        <v>58.91568</v>
      </c>
      <c r="G50" s="5">
        <f>G49+'FV single cash flow'!G49</f>
        <v>62.61421000000002</v>
      </c>
      <c r="H50" s="5">
        <f>H49+'FV single cash flow'!H49</f>
        <v>66.59860000000002</v>
      </c>
      <c r="I50" s="5">
        <f>I49+'FV single cash flow'!I49</f>
        <v>70.89272</v>
      </c>
      <c r="J50" s="5">
        <f>J49+'FV single cash flow'!J49</f>
        <v>75.52250000000001</v>
      </c>
      <c r="K50" s="5">
        <f>K49+'FV single cash flow'!K49</f>
        <v>80.51615000000001</v>
      </c>
      <c r="L50" s="5">
        <f>L49+'FV single cash flow'!L49</f>
        <v>85.9042</v>
      </c>
      <c r="M50" s="5">
        <f>M49+'FV single cash flow'!M49</f>
        <v>91.71987000000001</v>
      </c>
      <c r="N50" s="5">
        <f>N49+'FV single cash flow'!N49</f>
        <v>104.78169</v>
      </c>
      <c r="O50" s="5">
        <f>O49+'FV single cash flow'!O49</f>
        <v>120.02938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2"/>
      <c r="AP50" s="2"/>
      <c r="AQ50" s="2"/>
      <c r="AR50" s="2"/>
      <c r="AS50" s="2"/>
      <c r="AT50" s="2"/>
      <c r="AU50" s="2"/>
      <c r="AV50" s="2"/>
    </row>
    <row r="51" spans="1:48" ht="12.75">
      <c r="A51" s="6">
        <v>45</v>
      </c>
      <c r="B51" s="7">
        <f>B50+'FV single cash flow'!B50</f>
        <v>47.68499000000001</v>
      </c>
      <c r="C51" s="7">
        <f>C50+'FV single cash flow'!C50</f>
        <v>50.5758</v>
      </c>
      <c r="D51" s="7">
        <f>D50+'FV single cash flow'!D50</f>
        <v>53.689800000000005</v>
      </c>
      <c r="E51" s="7">
        <f>E50+'FV single cash flow'!E50</f>
        <v>57.04589000000001</v>
      </c>
      <c r="F51" s="7">
        <f>F50+'FV single cash flow'!F50</f>
        <v>60.66463</v>
      </c>
      <c r="G51" s="7">
        <f>G50+'FV single cash flow'!G50</f>
        <v>64.56842000000002</v>
      </c>
      <c r="H51" s="7">
        <f>H50+'FV single cash flow'!H50</f>
        <v>68.78158000000002</v>
      </c>
      <c r="I51" s="7">
        <f>I50+'FV single cash flow'!I50</f>
        <v>73.33057</v>
      </c>
      <c r="J51" s="7">
        <f>J50+'FV single cash flow'!J50</f>
        <v>78.24426000000001</v>
      </c>
      <c r="K51" s="7">
        <f>K50+'FV single cash flow'!K50</f>
        <v>83.55405</v>
      </c>
      <c r="L51" s="7">
        <f>L50+'FV single cash flow'!L50</f>
        <v>89.29406</v>
      </c>
      <c r="M51" s="7">
        <f>M50+'FV single cash flow'!M50</f>
        <v>95.50147000000001</v>
      </c>
      <c r="N51" s="7">
        <f>N50+'FV single cash flow'!N50</f>
        <v>109.48405</v>
      </c>
      <c r="O51" s="7">
        <f>O50+'FV single cash flow'!O50</f>
        <v>125.87056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2"/>
      <c r="AP51" s="2"/>
      <c r="AQ51" s="2"/>
      <c r="AR51" s="2"/>
      <c r="AS51" s="2"/>
      <c r="AT51" s="2"/>
      <c r="AU51" s="2"/>
      <c r="AV51" s="2"/>
    </row>
    <row r="52" spans="1:48" ht="12.75">
      <c r="A52" s="4">
        <v>46</v>
      </c>
      <c r="B52" s="5">
        <f>B51+'FV single cash flow'!B51</f>
        <v>48.80670000000001</v>
      </c>
      <c r="C52" s="5">
        <f>C51+'FV single cash flow'!C51</f>
        <v>51.83368</v>
      </c>
      <c r="D52" s="5">
        <f>D51+'FV single cash flow'!D51</f>
        <v>55.099970000000006</v>
      </c>
      <c r="E52" s="5">
        <f>E51+'FV single cash flow'!E51</f>
        <v>58.62635000000001</v>
      </c>
      <c r="F52" s="5">
        <f>F51+'FV single cash flow'!F51</f>
        <v>62.43544</v>
      </c>
      <c r="G52" s="5">
        <f>G51+'FV single cash flow'!G51</f>
        <v>66.55195000000002</v>
      </c>
      <c r="H52" s="5">
        <f>H51+'FV single cash flow'!H51</f>
        <v>71.00276000000002</v>
      </c>
      <c r="I52" s="5">
        <f>I51+'FV single cash flow'!I51</f>
        <v>75.81718</v>
      </c>
      <c r="J52" s="5">
        <f>J51+'FV single cash flow'!J51</f>
        <v>81.02726000000001</v>
      </c>
      <c r="K52" s="5">
        <f>K51+'FV single cash flow'!K51</f>
        <v>86.6679</v>
      </c>
      <c r="L52" s="5">
        <f>L51+'FV single cash flow'!L51</f>
        <v>92.77715</v>
      </c>
      <c r="M52" s="5">
        <f>M51+'FV single cash flow'!M51</f>
        <v>99.39651</v>
      </c>
      <c r="N52" s="5">
        <f>N51+'FV single cash flow'!N51</f>
        <v>114.35099</v>
      </c>
      <c r="O52" s="5">
        <f>O51+'FV single cash flow'!O51</f>
        <v>131.94538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2"/>
      <c r="AP52" s="2"/>
      <c r="AQ52" s="2"/>
      <c r="AR52" s="2"/>
      <c r="AS52" s="2"/>
      <c r="AT52" s="2"/>
      <c r="AU52" s="2"/>
      <c r="AV52" s="2"/>
    </row>
    <row r="53" spans="1:48" ht="12.75">
      <c r="A53" s="6">
        <v>47</v>
      </c>
      <c r="B53" s="7">
        <f>B52+'FV single cash flow'!B52</f>
        <v>49.93122000000001</v>
      </c>
      <c r="C53" s="7">
        <f>C52+'FV single cash flow'!C52</f>
        <v>53.09785</v>
      </c>
      <c r="D53" s="7">
        <f>D52+'FV single cash flow'!D52</f>
        <v>56.520720000000004</v>
      </c>
      <c r="E53" s="7">
        <f>E52+'FV single cash flow'!E52</f>
        <v>60.22261000000001</v>
      </c>
      <c r="F53" s="7">
        <f>F52+'FV single cash flow'!F52</f>
        <v>64.22838</v>
      </c>
      <c r="G53" s="7">
        <f>G52+'FV single cash flow'!G52</f>
        <v>68.56523000000001</v>
      </c>
      <c r="H53" s="7">
        <f>H52+'FV single cash flow'!H52</f>
        <v>73.26281000000003</v>
      </c>
      <c r="I53" s="7">
        <f>I52+'FV single cash flow'!I52</f>
        <v>78.35351999999999</v>
      </c>
      <c r="J53" s="7">
        <f>J52+'FV single cash flow'!J52</f>
        <v>83.87287</v>
      </c>
      <c r="K53" s="7">
        <f>K52+'FV single cash flow'!K52</f>
        <v>89.8596</v>
      </c>
      <c r="L53" s="7">
        <f>L52+'FV single cash flow'!L52</f>
        <v>96.35602</v>
      </c>
      <c r="M53" s="7">
        <f>M52+'FV single cash flow'!M52</f>
        <v>103.40841</v>
      </c>
      <c r="N53" s="7">
        <f>N52+'FV single cash flow'!N52</f>
        <v>119.38826999999999</v>
      </c>
      <c r="O53" s="7">
        <f>O52+'FV single cash flow'!O52</f>
        <v>138.2632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2"/>
      <c r="AP53" s="2"/>
      <c r="AQ53" s="2"/>
      <c r="AR53" s="2"/>
      <c r="AS53" s="2"/>
      <c r="AT53" s="2"/>
      <c r="AU53" s="2"/>
      <c r="AV53" s="2"/>
    </row>
    <row r="54" spans="1:48" ht="12.75">
      <c r="A54" s="4">
        <v>48</v>
      </c>
      <c r="B54" s="5">
        <f>B53+'FV single cash flow'!B53</f>
        <v>51.05855000000001</v>
      </c>
      <c r="C54" s="5">
        <f>C53+'FV single cash flow'!C53</f>
        <v>54.36834</v>
      </c>
      <c r="D54" s="5">
        <f>D53+'FV single cash flow'!D53</f>
        <v>57.952130000000004</v>
      </c>
      <c r="E54" s="5">
        <f>E53+'FV single cash flow'!E53</f>
        <v>61.83484000000001</v>
      </c>
      <c r="F54" s="5">
        <f>F53+'FV single cash flow'!F53</f>
        <v>66.04373</v>
      </c>
      <c r="G54" s="5">
        <f>G53+'FV single cash flow'!G53</f>
        <v>70.60871000000002</v>
      </c>
      <c r="H54" s="5">
        <f>H53+'FV single cash flow'!H53</f>
        <v>75.56241000000003</v>
      </c>
      <c r="I54" s="5">
        <f>I53+'FV single cash flow'!I53</f>
        <v>80.94058999999999</v>
      </c>
      <c r="J54" s="5">
        <f>J53+'FV single cash flow'!J53</f>
        <v>86.78251</v>
      </c>
      <c r="K54" s="5">
        <f>K53+'FV single cash flow'!K53</f>
        <v>93.13109</v>
      </c>
      <c r="L54" s="5">
        <f>L53+'FV single cash flow'!L53</f>
        <v>100.03331</v>
      </c>
      <c r="M54" s="5">
        <f>M53+'FV single cash flow'!M53</f>
        <v>107.54066</v>
      </c>
      <c r="N54" s="5">
        <f>N53+'FV single cash flow'!N53</f>
        <v>124.60185999999999</v>
      </c>
      <c r="O54" s="5">
        <f>O53+'FV single cash flow'!O53</f>
        <v>144.83373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2"/>
      <c r="AP54" s="2"/>
      <c r="AQ54" s="2"/>
      <c r="AR54" s="2"/>
      <c r="AS54" s="2"/>
      <c r="AT54" s="2"/>
      <c r="AU54" s="2"/>
      <c r="AV54" s="2"/>
    </row>
    <row r="55" spans="2:48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2"/>
      <c r="AP55" s="2"/>
      <c r="AQ55" s="2"/>
      <c r="AR55" s="2"/>
      <c r="AS55" s="2"/>
      <c r="AT55" s="2"/>
      <c r="AU55" s="2"/>
      <c r="AV55" s="2"/>
    </row>
    <row r="56" spans="1:48" ht="12.75">
      <c r="A56" s="4" t="s">
        <v>0</v>
      </c>
      <c r="B56" s="13">
        <v>0.045</v>
      </c>
      <c r="C56" s="13">
        <f>B56+0.5%</f>
        <v>0.049999999999999996</v>
      </c>
      <c r="D56" s="13">
        <f aca="true" t="shared" si="1" ref="D56:O56">C56+0.5%</f>
        <v>0.05499999999999999</v>
      </c>
      <c r="E56" s="13">
        <f t="shared" si="1"/>
        <v>0.05999999999999999</v>
      </c>
      <c r="F56" s="13">
        <f t="shared" si="1"/>
        <v>0.06499999999999999</v>
      </c>
      <c r="G56" s="13">
        <f t="shared" si="1"/>
        <v>0.06999999999999999</v>
      </c>
      <c r="H56" s="13">
        <f t="shared" si="1"/>
        <v>0.075</v>
      </c>
      <c r="I56" s="13">
        <f t="shared" si="1"/>
        <v>0.08</v>
      </c>
      <c r="J56" s="13">
        <f t="shared" si="1"/>
        <v>0.085</v>
      </c>
      <c r="K56" s="13">
        <f t="shared" si="1"/>
        <v>0.09000000000000001</v>
      </c>
      <c r="L56" s="13">
        <f t="shared" si="1"/>
        <v>0.09500000000000001</v>
      </c>
      <c r="M56" s="13">
        <f t="shared" si="1"/>
        <v>0.10000000000000002</v>
      </c>
      <c r="N56" s="13">
        <f t="shared" si="1"/>
        <v>0.10500000000000002</v>
      </c>
      <c r="O56" s="13">
        <f t="shared" si="1"/>
        <v>0.11000000000000003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2"/>
      <c r="AP56" s="2"/>
      <c r="AQ56" s="2"/>
      <c r="AR56" s="2"/>
      <c r="AS56" s="2"/>
      <c r="AT56" s="2"/>
      <c r="AU56" s="2"/>
      <c r="AV56" s="2"/>
    </row>
    <row r="57" spans="1:48" ht="12.75">
      <c r="A57" s="6">
        <v>1</v>
      </c>
      <c r="B57" s="7">
        <f>'FV single cash flow'!B56</f>
        <v>1.045</v>
      </c>
      <c r="C57" s="7">
        <f>'FV single cash flow'!C56</f>
        <v>1.05</v>
      </c>
      <c r="D57" s="7">
        <f>'FV single cash flow'!D56</f>
        <v>1.055</v>
      </c>
      <c r="E57" s="7">
        <f>'FV single cash flow'!E56</f>
        <v>1.06</v>
      </c>
      <c r="F57" s="7">
        <f>'FV single cash flow'!F56</f>
        <v>1.065</v>
      </c>
      <c r="G57" s="7">
        <f>'FV single cash flow'!G56</f>
        <v>1.07</v>
      </c>
      <c r="H57" s="7">
        <f>'FV single cash flow'!H56</f>
        <v>1.075</v>
      </c>
      <c r="I57" s="7">
        <f>'FV single cash flow'!I56</f>
        <v>1.08</v>
      </c>
      <c r="J57" s="7">
        <f>'FV single cash flow'!J56</f>
        <v>1.085</v>
      </c>
      <c r="K57" s="7">
        <f>'FV single cash flow'!K56</f>
        <v>1.09</v>
      </c>
      <c r="L57" s="7">
        <f>'FV single cash flow'!L56</f>
        <v>1.095</v>
      </c>
      <c r="M57" s="7">
        <f>'FV single cash flow'!M56</f>
        <v>1.1</v>
      </c>
      <c r="N57" s="7">
        <f>'FV single cash flow'!N56</f>
        <v>1.105</v>
      </c>
      <c r="O57" s="7">
        <f>'FV single cash flow'!O56</f>
        <v>1.11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2"/>
      <c r="AP57" s="2"/>
      <c r="AQ57" s="2"/>
      <c r="AR57" s="2"/>
      <c r="AS57" s="2"/>
      <c r="AT57" s="2"/>
      <c r="AU57" s="2"/>
      <c r="AV57" s="2"/>
    </row>
    <row r="58" spans="1:48" ht="12.75">
      <c r="A58" s="4">
        <v>2</v>
      </c>
      <c r="B58" s="5">
        <f>B57+'FV single cash flow'!B57</f>
        <v>2.13703</v>
      </c>
      <c r="C58" s="5">
        <f>C57+'FV single cash flow'!C57</f>
        <v>2.1525</v>
      </c>
      <c r="D58" s="5">
        <f>D57+'FV single cash flow'!D57</f>
        <v>2.16803</v>
      </c>
      <c r="E58" s="5">
        <f>E57+'FV single cash flow'!E57</f>
        <v>2.1836</v>
      </c>
      <c r="F58" s="5">
        <f>F57+'FV single cash flow'!F57</f>
        <v>2.19923</v>
      </c>
      <c r="G58" s="5">
        <f>G57+'FV single cash flow'!G57</f>
        <v>2.2149</v>
      </c>
      <c r="H58" s="5">
        <f>H57+'FV single cash flow'!H57</f>
        <v>2.2306299999999997</v>
      </c>
      <c r="I58" s="5">
        <f>I57+'FV single cash flow'!I57</f>
        <v>2.2464000000000004</v>
      </c>
      <c r="J58" s="5">
        <f>J57+'FV single cash flow'!J57</f>
        <v>2.2622299999999997</v>
      </c>
      <c r="K58" s="5">
        <f>K57+'FV single cash flow'!K57</f>
        <v>2.2781000000000002</v>
      </c>
      <c r="L58" s="5">
        <f>L57+'FV single cash flow'!L57</f>
        <v>2.2940300000000002</v>
      </c>
      <c r="M58" s="5">
        <f>M57+'FV single cash flow'!M57</f>
        <v>2.31</v>
      </c>
      <c r="N58" s="5">
        <f>N57+'FV single cash flow'!N57</f>
        <v>2.3260300000000003</v>
      </c>
      <c r="O58" s="5">
        <f>O57+'FV single cash flow'!O57</f>
        <v>2.3421000000000003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2"/>
      <c r="AP58" s="2"/>
      <c r="AQ58" s="2"/>
      <c r="AR58" s="2"/>
      <c r="AS58" s="2"/>
      <c r="AT58" s="2"/>
      <c r="AU58" s="2"/>
      <c r="AV58" s="2"/>
    </row>
    <row r="59" spans="1:48" ht="12.75">
      <c r="A59" s="6">
        <v>3</v>
      </c>
      <c r="B59" s="7">
        <f>B58+'FV single cash flow'!B58</f>
        <v>3.2782</v>
      </c>
      <c r="C59" s="7">
        <f>C58+'FV single cash flow'!C58</f>
        <v>3.31013</v>
      </c>
      <c r="D59" s="7">
        <f>D58+'FV single cash flow'!D58</f>
        <v>3.34227</v>
      </c>
      <c r="E59" s="7">
        <f>E58+'FV single cash flow'!E58</f>
        <v>3.37462</v>
      </c>
      <c r="F59" s="7">
        <f>F58+'FV single cash flow'!F58</f>
        <v>3.4071800000000003</v>
      </c>
      <c r="G59" s="7">
        <f>G58+'FV single cash flow'!G58</f>
        <v>3.43994</v>
      </c>
      <c r="H59" s="7">
        <f>H58+'FV single cash flow'!H58</f>
        <v>3.47293</v>
      </c>
      <c r="I59" s="7">
        <f>I58+'FV single cash flow'!I58</f>
        <v>3.5061100000000005</v>
      </c>
      <c r="J59" s="7">
        <f>J58+'FV single cash flow'!J58</f>
        <v>3.5395199999999996</v>
      </c>
      <c r="K59" s="7">
        <f>K58+'FV single cash flow'!K58</f>
        <v>3.57313</v>
      </c>
      <c r="L59" s="7">
        <f>L58+'FV single cash flow'!L58</f>
        <v>3.60696</v>
      </c>
      <c r="M59" s="7">
        <f>M58+'FV single cash flow'!M58</f>
        <v>3.641</v>
      </c>
      <c r="N59" s="7">
        <f>N58+'FV single cash flow'!N58</f>
        <v>3.67526</v>
      </c>
      <c r="O59" s="7">
        <f>O58+'FV single cash flow'!O58</f>
        <v>3.7097300000000004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2"/>
      <c r="AP59" s="2"/>
      <c r="AQ59" s="2"/>
      <c r="AR59" s="2"/>
      <c r="AS59" s="2"/>
      <c r="AT59" s="2"/>
      <c r="AU59" s="2"/>
      <c r="AV59" s="2"/>
    </row>
    <row r="60" spans="1:48" ht="12.75">
      <c r="A60" s="4">
        <v>4</v>
      </c>
      <c r="B60" s="5">
        <f>B59+'FV single cash flow'!B59</f>
        <v>4.47072</v>
      </c>
      <c r="C60" s="5">
        <f>C59+'FV single cash flow'!C59</f>
        <v>4.52564</v>
      </c>
      <c r="D60" s="5">
        <f>D59+'FV single cash flow'!D59</f>
        <v>4.58109</v>
      </c>
      <c r="E60" s="5">
        <f>E59+'FV single cash flow'!E59</f>
        <v>4.6371</v>
      </c>
      <c r="F60" s="5">
        <f>F59+'FV single cash flow'!F59</f>
        <v>4.69365</v>
      </c>
      <c r="G60" s="5">
        <f>G59+'FV single cash flow'!G59</f>
        <v>4.75074</v>
      </c>
      <c r="H60" s="5">
        <f>H59+'FV single cash flow'!H59</f>
        <v>4.8084</v>
      </c>
      <c r="I60" s="5">
        <f>I59+'FV single cash flow'!I59</f>
        <v>4.8666</v>
      </c>
      <c r="J60" s="5">
        <f>J59+'FV single cash flow'!J59</f>
        <v>4.92538</v>
      </c>
      <c r="K60" s="5">
        <f>K59+'FV single cash flow'!K59</f>
        <v>4.98471</v>
      </c>
      <c r="L60" s="5">
        <f>L59+'FV single cash flow'!L59</f>
        <v>5.04462</v>
      </c>
      <c r="M60" s="5">
        <f>M59+'FV single cash flow'!M59</f>
        <v>5.1051</v>
      </c>
      <c r="N60" s="5">
        <f>N59+'FV single cash flow'!N59</f>
        <v>5.16616</v>
      </c>
      <c r="O60" s="5">
        <f>O59+'FV single cash flow'!O59</f>
        <v>5.2278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2"/>
      <c r="AP60" s="2"/>
      <c r="AQ60" s="2"/>
      <c r="AR60" s="2"/>
      <c r="AS60" s="2"/>
      <c r="AT60" s="2"/>
      <c r="AU60" s="2"/>
      <c r="AV60" s="2"/>
    </row>
    <row r="61" spans="1:48" ht="12.75">
      <c r="A61" s="6">
        <v>5</v>
      </c>
      <c r="B61" s="7">
        <f>B60+'FV single cash flow'!B60</f>
        <v>5.7169</v>
      </c>
      <c r="C61" s="7">
        <f>C60+'FV single cash flow'!C60</f>
        <v>5.80192</v>
      </c>
      <c r="D61" s="7">
        <f>D60+'FV single cash flow'!D60</f>
        <v>5.88805</v>
      </c>
      <c r="E61" s="7">
        <f>E60+'FV single cash flow'!E60</f>
        <v>5.9753300000000005</v>
      </c>
      <c r="F61" s="7">
        <f>F60+'FV single cash flow'!F60</f>
        <v>6.06374</v>
      </c>
      <c r="G61" s="7">
        <f>G60+'FV single cash flow'!G60</f>
        <v>6.15329</v>
      </c>
      <c r="H61" s="7">
        <f>H60+'FV single cash flow'!H60</f>
        <v>6.2440299999999995</v>
      </c>
      <c r="I61" s="7">
        <f>I60+'FV single cash flow'!I60</f>
        <v>6.33593</v>
      </c>
      <c r="J61" s="7">
        <f>J60+'FV single cash flow'!J60</f>
        <v>6.42904</v>
      </c>
      <c r="K61" s="7">
        <f>K60+'FV single cash flow'!K60</f>
        <v>6.52333</v>
      </c>
      <c r="L61" s="7">
        <f>L60+'FV single cash flow'!L60</f>
        <v>6.61886</v>
      </c>
      <c r="M61" s="7">
        <f>M60+'FV single cash flow'!M60</f>
        <v>6.71561</v>
      </c>
      <c r="N61" s="7">
        <f>N60+'FV single cash flow'!N60</f>
        <v>6.81361</v>
      </c>
      <c r="O61" s="7">
        <f>O60+'FV single cash flow'!O60</f>
        <v>6.91286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2"/>
      <c r="AP61" s="2"/>
      <c r="AQ61" s="2"/>
      <c r="AR61" s="2"/>
      <c r="AS61" s="2"/>
      <c r="AT61" s="2"/>
      <c r="AU61" s="2"/>
      <c r="AV61" s="2"/>
    </row>
    <row r="62" spans="1:48" ht="12.75">
      <c r="A62" s="4">
        <v>6</v>
      </c>
      <c r="B62" s="5">
        <f>B61+'FV single cash flow'!B61</f>
        <v>7.019159999999999</v>
      </c>
      <c r="C62" s="5">
        <f>C61+'FV single cash flow'!C61</f>
        <v>7.1420200000000005</v>
      </c>
      <c r="D62" s="5">
        <f>D61+'FV single cash flow'!D61</f>
        <v>7.26689</v>
      </c>
      <c r="E62" s="5">
        <f>E61+'FV single cash flow'!E61</f>
        <v>7.3938500000000005</v>
      </c>
      <c r="F62" s="5">
        <f>F61+'FV single cash flow'!F61</f>
        <v>7.522880000000001</v>
      </c>
      <c r="G62" s="5">
        <f>G61+'FV single cash flow'!G61</f>
        <v>7.65402</v>
      </c>
      <c r="H62" s="5">
        <f>H61+'FV single cash flow'!H61</f>
        <v>7.787329999999999</v>
      </c>
      <c r="I62" s="5">
        <f>I61+'FV single cash flow'!I61</f>
        <v>7.9228000000000005</v>
      </c>
      <c r="J62" s="5">
        <f>J61+'FV single cash flow'!J61</f>
        <v>8.060509999999999</v>
      </c>
      <c r="K62" s="5">
        <f>K61+'FV single cash flow'!K61</f>
        <v>8.200429999999999</v>
      </c>
      <c r="L62" s="5">
        <f>L61+'FV single cash flow'!L61</f>
        <v>8.342649999999999</v>
      </c>
      <c r="M62" s="5">
        <f>M61+'FV single cash flow'!M61</f>
        <v>8.487169999999999</v>
      </c>
      <c r="N62" s="5">
        <f>N61+'FV single cash flow'!N61</f>
        <v>8.634039999999999</v>
      </c>
      <c r="O62" s="5">
        <f>O61+'FV single cash flow'!O61</f>
        <v>8.78327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2"/>
      <c r="AP62" s="2"/>
      <c r="AQ62" s="2"/>
      <c r="AR62" s="2"/>
      <c r="AS62" s="2"/>
      <c r="AT62" s="2"/>
      <c r="AU62" s="2"/>
      <c r="AV62" s="2"/>
    </row>
    <row r="63" spans="1:48" ht="12.75">
      <c r="A63" s="6">
        <v>7</v>
      </c>
      <c r="B63" s="7">
        <f>B62+'FV single cash flow'!B62</f>
        <v>8.38002</v>
      </c>
      <c r="C63" s="7">
        <f>C62+'FV single cash flow'!C62</f>
        <v>8.54912</v>
      </c>
      <c r="D63" s="7">
        <f>D62+'FV single cash flow'!D62</f>
        <v>8.72157</v>
      </c>
      <c r="E63" s="7">
        <f>E62+'FV single cash flow'!E62</f>
        <v>8.89748</v>
      </c>
      <c r="F63" s="7">
        <f>F62+'FV single cash flow'!F62</f>
        <v>9.076870000000001</v>
      </c>
      <c r="G63" s="7">
        <f>G62+'FV single cash flow'!G62</f>
        <v>9.2598</v>
      </c>
      <c r="H63" s="7">
        <f>H62+'FV single cash flow'!H62</f>
        <v>9.44638</v>
      </c>
      <c r="I63" s="7">
        <f>I62+'FV single cash flow'!I62</f>
        <v>9.63662</v>
      </c>
      <c r="J63" s="7">
        <f>J62+'FV single cash flow'!J62</f>
        <v>9.830649999999999</v>
      </c>
      <c r="K63" s="7">
        <f>K62+'FV single cash flow'!K62</f>
        <v>10.028469999999999</v>
      </c>
      <c r="L63" s="7">
        <f>L62+'FV single cash flow'!L62</f>
        <v>10.2302</v>
      </c>
      <c r="M63" s="7">
        <f>M62+'FV single cash flow'!M62</f>
        <v>10.435889999999999</v>
      </c>
      <c r="N63" s="7">
        <f>N62+'FV single cash flow'!N62</f>
        <v>10.645609999999998</v>
      </c>
      <c r="O63" s="7">
        <f>O62+'FV single cash flow'!O62</f>
        <v>10.85943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2"/>
      <c r="AP63" s="2"/>
      <c r="AQ63" s="2"/>
      <c r="AR63" s="2"/>
      <c r="AS63" s="2"/>
      <c r="AT63" s="2"/>
      <c r="AU63" s="2"/>
      <c r="AV63" s="2"/>
    </row>
    <row r="64" spans="1:48" ht="12.75">
      <c r="A64" s="4">
        <v>8</v>
      </c>
      <c r="B64" s="5">
        <f>B63+'FV single cash flow'!B63</f>
        <v>9.80212</v>
      </c>
      <c r="C64" s="5">
        <f>C63+'FV single cash flow'!C63</f>
        <v>10.026580000000001</v>
      </c>
      <c r="D64" s="5">
        <f>D63+'FV single cash flow'!D63</f>
        <v>10.25626</v>
      </c>
      <c r="E64" s="5">
        <f>E63+'FV single cash flow'!E63</f>
        <v>10.49133</v>
      </c>
      <c r="F64" s="5">
        <f>F63+'FV single cash flow'!F63</f>
        <v>10.73187</v>
      </c>
      <c r="G64" s="5">
        <f>G63+'FV single cash flow'!G63</f>
        <v>10.97799</v>
      </c>
      <c r="H64" s="5">
        <f>H63+'FV single cash flow'!H63</f>
        <v>11.229859999999999</v>
      </c>
      <c r="I64" s="5">
        <f>I63+'FV single cash flow'!I63</f>
        <v>11.48755</v>
      </c>
      <c r="J64" s="5">
        <f>J63+'FV single cash flow'!J63</f>
        <v>11.751249999999999</v>
      </c>
      <c r="K64" s="5">
        <f>K63+'FV single cash flow'!K63</f>
        <v>12.02103</v>
      </c>
      <c r="L64" s="5">
        <f>L63+'FV single cash flow'!L63</f>
        <v>12.29707</v>
      </c>
      <c r="M64" s="5">
        <f>M63+'FV single cash flow'!M63</f>
        <v>12.579479999999998</v>
      </c>
      <c r="N64" s="5">
        <f>N63+'FV single cash flow'!N63</f>
        <v>12.868399999999998</v>
      </c>
      <c r="O64" s="5">
        <f>O63+'FV single cash flow'!O63</f>
        <v>13.163969999999999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2"/>
      <c r="AP64" s="2"/>
      <c r="AQ64" s="2"/>
      <c r="AR64" s="2"/>
      <c r="AS64" s="2"/>
      <c r="AT64" s="2"/>
      <c r="AU64" s="2"/>
      <c r="AV64" s="2"/>
    </row>
    <row r="65" spans="1:48" ht="12.75">
      <c r="A65" s="6">
        <v>9</v>
      </c>
      <c r="B65" s="7">
        <f>B64+'FV single cash flow'!B64</f>
        <v>11.28822</v>
      </c>
      <c r="C65" s="7">
        <f>C64+'FV single cash flow'!C64</f>
        <v>11.577910000000001</v>
      </c>
      <c r="D65" s="7">
        <f>D64+'FV single cash flow'!D64</f>
        <v>11.87535</v>
      </c>
      <c r="E65" s="7">
        <f>E64+'FV single cash flow'!E64</f>
        <v>12.18081</v>
      </c>
      <c r="F65" s="7">
        <f>F64+'FV single cash flow'!F64</f>
        <v>12.49444</v>
      </c>
      <c r="G65" s="7">
        <f>G64+'FV single cash flow'!G64</f>
        <v>12.81645</v>
      </c>
      <c r="H65" s="7">
        <f>H64+'FV single cash flow'!H64</f>
        <v>13.147099999999998</v>
      </c>
      <c r="I65" s="7">
        <f>I64+'FV single cash flow'!I64</f>
        <v>13.486550000000001</v>
      </c>
      <c r="J65" s="7">
        <f>J64+'FV single cash flow'!J64</f>
        <v>13.835109999999998</v>
      </c>
      <c r="K65" s="7">
        <f>K64+'FV single cash flow'!K64</f>
        <v>14.192919999999999</v>
      </c>
      <c r="L65" s="7">
        <f>L64+'FV single cash flow'!L64</f>
        <v>14.56029</v>
      </c>
      <c r="M65" s="7">
        <f>M64+'FV single cash flow'!M64</f>
        <v>14.937429999999999</v>
      </c>
      <c r="N65" s="7">
        <f>N64+'FV single cash flow'!N64</f>
        <v>15.324579999999997</v>
      </c>
      <c r="O65" s="7">
        <f>O64+'FV single cash flow'!O64</f>
        <v>15.72201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2"/>
      <c r="AP65" s="2"/>
      <c r="AQ65" s="2"/>
      <c r="AR65" s="2"/>
      <c r="AS65" s="2"/>
      <c r="AT65" s="2"/>
      <c r="AU65" s="2"/>
      <c r="AV65" s="2"/>
    </row>
    <row r="66" spans="1:48" ht="12.75">
      <c r="A66" s="4">
        <v>10</v>
      </c>
      <c r="B66" s="5">
        <f>B65+'FV single cash flow'!B65</f>
        <v>12.841190000000001</v>
      </c>
      <c r="C66" s="5">
        <f>C65+'FV single cash flow'!C65</f>
        <v>13.206800000000001</v>
      </c>
      <c r="D66" s="5">
        <f>D65+'FV single cash flow'!D65</f>
        <v>13.58349</v>
      </c>
      <c r="E66" s="5">
        <f>E65+'FV single cash flow'!E65</f>
        <v>13.97166</v>
      </c>
      <c r="F66" s="5">
        <f>F65+'FV single cash flow'!F65</f>
        <v>14.371580000000002</v>
      </c>
      <c r="G66" s="5">
        <f>G65+'FV single cash flow'!G65</f>
        <v>14.7836</v>
      </c>
      <c r="H66" s="5">
        <f>H65+'FV single cash flow'!H65</f>
        <v>15.208129999999999</v>
      </c>
      <c r="I66" s="5">
        <f>I65+'FV single cash flow'!I65</f>
        <v>15.645470000000001</v>
      </c>
      <c r="J66" s="5">
        <f>J65+'FV single cash flow'!J65</f>
        <v>16.096089999999997</v>
      </c>
      <c r="K66" s="5">
        <f>K65+'FV single cash flow'!K65</f>
        <v>16.56028</v>
      </c>
      <c r="L66" s="5">
        <f>L65+'FV single cash flow'!L65</f>
        <v>17.03852</v>
      </c>
      <c r="M66" s="5">
        <f>M65+'FV single cash flow'!M65</f>
        <v>17.53117</v>
      </c>
      <c r="N66" s="5">
        <f>N65+'FV single cash flow'!N65</f>
        <v>18.038659999999997</v>
      </c>
      <c r="O66" s="5">
        <f>O65+'FV single cash flow'!O65</f>
        <v>18.561429999999998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2"/>
      <c r="AP66" s="2"/>
      <c r="AQ66" s="2"/>
      <c r="AR66" s="2"/>
      <c r="AS66" s="2"/>
      <c r="AT66" s="2"/>
      <c r="AU66" s="2"/>
      <c r="AV66" s="2"/>
    </row>
    <row r="67" spans="1:48" ht="12.75">
      <c r="A67" s="6">
        <v>11</v>
      </c>
      <c r="B67" s="7">
        <f>B66+'FV single cash flow'!B66</f>
        <v>14.46404</v>
      </c>
      <c r="C67" s="7">
        <f>C66+'FV single cash flow'!C66</f>
        <v>14.917140000000002</v>
      </c>
      <c r="D67" s="7">
        <f>D66+'FV single cash flow'!D66</f>
        <v>15.38558</v>
      </c>
      <c r="E67" s="7">
        <f>E66+'FV single cash flow'!E66</f>
        <v>15.86996</v>
      </c>
      <c r="F67" s="7">
        <f>F66+'FV single cash flow'!F66</f>
        <v>16.370730000000002</v>
      </c>
      <c r="G67" s="7">
        <f>G66+'FV single cash flow'!G66</f>
        <v>16.88845</v>
      </c>
      <c r="H67" s="7">
        <f>H66+'FV single cash flow'!H66</f>
        <v>17.42374</v>
      </c>
      <c r="I67" s="7">
        <f>I66+'FV single cash flow'!I66</f>
        <v>17.977110000000003</v>
      </c>
      <c r="J67" s="7">
        <f>J66+'FV single cash flow'!J66</f>
        <v>18.549259999999997</v>
      </c>
      <c r="K67" s="7">
        <f>K66+'FV single cash flow'!K66</f>
        <v>19.14071</v>
      </c>
      <c r="L67" s="7">
        <f>L66+'FV single cash flow'!L66</f>
        <v>19.75218</v>
      </c>
      <c r="M67" s="7">
        <f>M66+'FV single cash flow'!M66</f>
        <v>20.38429</v>
      </c>
      <c r="N67" s="7">
        <f>N66+'FV single cash flow'!N66</f>
        <v>21.037719999999997</v>
      </c>
      <c r="O67" s="7">
        <f>O66+'FV single cash flow'!O66</f>
        <v>21.713189999999997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2"/>
      <c r="AP67" s="2"/>
      <c r="AQ67" s="2"/>
      <c r="AR67" s="2"/>
      <c r="AS67" s="2"/>
      <c r="AT67" s="2"/>
      <c r="AU67" s="2"/>
      <c r="AV67" s="2"/>
    </row>
    <row r="68" spans="1:48" ht="12.75">
      <c r="A68" s="4">
        <v>12</v>
      </c>
      <c r="B68" s="5">
        <f>B67+'FV single cash flow'!B67</f>
        <v>16.15992</v>
      </c>
      <c r="C68" s="5">
        <f>C67+'FV single cash flow'!C67</f>
        <v>16.713</v>
      </c>
      <c r="D68" s="5">
        <f>D67+'FV single cash flow'!D67</f>
        <v>17.28679</v>
      </c>
      <c r="E68" s="5">
        <f>E67+'FV single cash flow'!E67</f>
        <v>17.88216</v>
      </c>
      <c r="F68" s="5">
        <f>F67+'FV single cash flow'!F67</f>
        <v>18.499830000000003</v>
      </c>
      <c r="G68" s="5">
        <f>G67+'FV single cash flow'!G67</f>
        <v>19.140639999999998</v>
      </c>
      <c r="H68" s="5">
        <f>H67+'FV single cash flow'!H67</f>
        <v>19.805519999999998</v>
      </c>
      <c r="I68" s="5">
        <f>I67+'FV single cash flow'!I67</f>
        <v>20.495280000000005</v>
      </c>
      <c r="J68" s="5">
        <f>J67+'FV single cash flow'!J67</f>
        <v>21.210949999999997</v>
      </c>
      <c r="K68" s="5">
        <f>K67+'FV single cash flow'!K67</f>
        <v>21.95337</v>
      </c>
      <c r="L68" s="5">
        <f>L67+'FV single cash flow'!L67</f>
        <v>22.72364</v>
      </c>
      <c r="M68" s="5">
        <f>M67+'FV single cash flow'!M67</f>
        <v>23.52272</v>
      </c>
      <c r="N68" s="5">
        <f>N67+'FV single cash flow'!N67</f>
        <v>24.351679999999995</v>
      </c>
      <c r="O68" s="5">
        <f>O67+'FV single cash flow'!O67</f>
        <v>25.211639999999996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2"/>
      <c r="AP68" s="2"/>
      <c r="AQ68" s="2"/>
      <c r="AR68" s="2"/>
      <c r="AS68" s="2"/>
      <c r="AT68" s="2"/>
      <c r="AU68" s="2"/>
      <c r="AV68" s="2"/>
    </row>
    <row r="69" spans="1:48" ht="12.75">
      <c r="A69" s="6">
        <v>13</v>
      </c>
      <c r="B69" s="7">
        <f>B68+'FV single cash flow'!B68</f>
        <v>17.93212</v>
      </c>
      <c r="C69" s="7">
        <f>C68+'FV single cash flow'!C68</f>
        <v>18.59865</v>
      </c>
      <c r="D69" s="7">
        <f>D68+'FV single cash flow'!D68</f>
        <v>19.29256</v>
      </c>
      <c r="E69" s="7">
        <f>E68+'FV single cash flow'!E68</f>
        <v>20.01509</v>
      </c>
      <c r="F69" s="7">
        <f>F68+'FV single cash flow'!F68</f>
        <v>20.76732</v>
      </c>
      <c r="G69" s="7">
        <f>G68+'FV single cash flow'!G68</f>
        <v>21.550489999999996</v>
      </c>
      <c r="H69" s="7">
        <f>H68+'FV single cash flow'!H68</f>
        <v>22.36593</v>
      </c>
      <c r="I69" s="7">
        <f>I68+'FV single cash flow'!I68</f>
        <v>23.214900000000004</v>
      </c>
      <c r="J69" s="7">
        <f>J68+'FV single cash flow'!J68</f>
        <v>24.098879999999998</v>
      </c>
      <c r="K69" s="7">
        <f>K68+'FV single cash flow'!K68</f>
        <v>25.01917</v>
      </c>
      <c r="L69" s="7">
        <f>L68+'FV single cash flow'!L68</f>
        <v>25.97739</v>
      </c>
      <c r="M69" s="7">
        <f>M68+'FV single cash flow'!M68</f>
        <v>26.97499</v>
      </c>
      <c r="N69" s="7">
        <f>N68+'FV single cash flow'!N68</f>
        <v>28.013609999999993</v>
      </c>
      <c r="O69" s="7">
        <f>O68+'FV single cash flow'!O68</f>
        <v>29.094919999999995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2"/>
      <c r="AP69" s="2"/>
      <c r="AQ69" s="2"/>
      <c r="AR69" s="2"/>
      <c r="AS69" s="2"/>
      <c r="AT69" s="2"/>
      <c r="AU69" s="2"/>
      <c r="AV69" s="2"/>
    </row>
    <row r="70" spans="1:48" ht="12.75">
      <c r="A70" s="4">
        <v>14</v>
      </c>
      <c r="B70" s="5">
        <f>B69+'FV single cash flow'!B69</f>
        <v>19.78406</v>
      </c>
      <c r="C70" s="5">
        <f>C69+'FV single cash flow'!C69</f>
        <v>20.57858</v>
      </c>
      <c r="D70" s="5">
        <f>D69+'FV single cash flow'!D69</f>
        <v>21.40865</v>
      </c>
      <c r="E70" s="5">
        <f>E69+'FV single cash flow'!E69</f>
        <v>22.27599</v>
      </c>
      <c r="F70" s="5">
        <f>F69+'FV single cash flow'!F69</f>
        <v>23.182190000000002</v>
      </c>
      <c r="G70" s="5">
        <f>G69+'FV single cash flow'!G69</f>
        <v>24.129019999999997</v>
      </c>
      <c r="H70" s="5">
        <f>H69+'FV single cash flow'!H69</f>
        <v>25.11837</v>
      </c>
      <c r="I70" s="5">
        <f>I69+'FV single cash flow'!I69</f>
        <v>26.152090000000005</v>
      </c>
      <c r="J70" s="5">
        <f>J69+'FV single cash flow'!J69</f>
        <v>27.232279999999996</v>
      </c>
      <c r="K70" s="5">
        <f>K69+'FV single cash flow'!K69</f>
        <v>28.3609</v>
      </c>
      <c r="L70" s="5">
        <f>L69+'FV single cash flow'!L69</f>
        <v>29.54024</v>
      </c>
      <c r="M70" s="5">
        <f>M69+'FV single cash flow'!M69</f>
        <v>30.772489999999998</v>
      </c>
      <c r="N70" s="5">
        <f>N69+'FV single cash flow'!N69</f>
        <v>32.060039999999994</v>
      </c>
      <c r="O70" s="5">
        <f>O69+'FV single cash flow'!O69</f>
        <v>33.405359999999995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2"/>
      <c r="AP70" s="2"/>
      <c r="AQ70" s="2"/>
      <c r="AR70" s="2"/>
      <c r="AS70" s="2"/>
      <c r="AT70" s="2"/>
      <c r="AU70" s="2"/>
      <c r="AV70" s="2"/>
    </row>
    <row r="71" spans="1:48" ht="12.75">
      <c r="A71" s="6">
        <v>15</v>
      </c>
      <c r="B71" s="7">
        <f>B70+'FV single cash flow'!B70</f>
        <v>21.71934</v>
      </c>
      <c r="C71" s="7">
        <f>C70+'FV single cash flow'!C70</f>
        <v>22.65751</v>
      </c>
      <c r="D71" s="7">
        <f>D70+'FV single cash flow'!D70</f>
        <v>23.64113</v>
      </c>
      <c r="E71" s="7">
        <f>E70+'FV single cash flow'!E70</f>
        <v>24.67255</v>
      </c>
      <c r="F71" s="7">
        <f>F70+'FV single cash flow'!F70</f>
        <v>25.75403</v>
      </c>
      <c r="G71" s="7">
        <f>G70+'FV single cash flow'!G70</f>
        <v>26.888049999999996</v>
      </c>
      <c r="H71" s="7">
        <f>H70+'FV single cash flow'!H70</f>
        <v>28.07725</v>
      </c>
      <c r="I71" s="7">
        <f>I70+'FV single cash flow'!I70</f>
        <v>29.324260000000006</v>
      </c>
      <c r="J71" s="7">
        <f>J70+'FV single cash flow'!J70</f>
        <v>30.632019999999997</v>
      </c>
      <c r="K71" s="7">
        <f>K70+'FV single cash flow'!K70</f>
        <v>32.00338</v>
      </c>
      <c r="L71" s="7">
        <f>L70+'FV single cash flow'!L70</f>
        <v>33.44156</v>
      </c>
      <c r="M71" s="7">
        <f>M70+'FV single cash flow'!M70</f>
        <v>34.94974</v>
      </c>
      <c r="N71" s="7">
        <f>N70+'FV single cash flow'!N70</f>
        <v>36.53133999999999</v>
      </c>
      <c r="O71" s="7">
        <f>O70+'FV single cash flow'!O70</f>
        <v>38.189949999999996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2"/>
      <c r="AP71" s="2"/>
      <c r="AQ71" s="2"/>
      <c r="AR71" s="2"/>
      <c r="AS71" s="2"/>
      <c r="AT71" s="2"/>
      <c r="AU71" s="2"/>
      <c r="AV71" s="2"/>
    </row>
    <row r="72" spans="1:48" ht="12.75">
      <c r="A72" s="4">
        <v>16</v>
      </c>
      <c r="B72" s="5">
        <f>B71+'FV single cash flow'!B71</f>
        <v>23.741709999999998</v>
      </c>
      <c r="C72" s="5">
        <f>C71+'FV single cash flow'!C71</f>
        <v>24.84038</v>
      </c>
      <c r="D72" s="5">
        <f>D71+'FV single cash flow'!D71</f>
        <v>25.99639</v>
      </c>
      <c r="E72" s="5">
        <f>E71+'FV single cash flow'!E71</f>
        <v>27.2129</v>
      </c>
      <c r="F72" s="5">
        <f>F71+'FV single cash flow'!F71</f>
        <v>28.49304</v>
      </c>
      <c r="G72" s="5">
        <f>G71+'FV single cash flow'!G71</f>
        <v>29.840209999999995</v>
      </c>
      <c r="H72" s="5">
        <f>H71+'FV single cash flow'!H71</f>
        <v>31.25804</v>
      </c>
      <c r="I72" s="5">
        <f>I71+'FV single cash flow'!I71</f>
        <v>32.75020000000001</v>
      </c>
      <c r="J72" s="5">
        <f>J71+'FV single cash flow'!J71</f>
        <v>34.32074</v>
      </c>
      <c r="K72" s="5">
        <f>K71+'FV single cash flow'!K71</f>
        <v>35.97369</v>
      </c>
      <c r="L72" s="5">
        <f>L71+'FV single cash flow'!L71</f>
        <v>37.71351</v>
      </c>
      <c r="M72" s="5">
        <f>M71+'FV single cash flow'!M71</f>
        <v>39.544709999999995</v>
      </c>
      <c r="N72" s="5">
        <f>N71+'FV single cash flow'!N71</f>
        <v>41.47212999999999</v>
      </c>
      <c r="O72" s="5">
        <f>O71+'FV single cash flow'!O71</f>
        <v>43.50084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2"/>
      <c r="AP72" s="2"/>
      <c r="AQ72" s="2"/>
      <c r="AR72" s="2"/>
      <c r="AS72" s="2"/>
      <c r="AT72" s="2"/>
      <c r="AU72" s="2"/>
      <c r="AV72" s="2"/>
    </row>
    <row r="73" spans="1:48" ht="12.75">
      <c r="A73" s="6">
        <v>17</v>
      </c>
      <c r="B73" s="7">
        <f>B72+'FV single cash flow'!B72</f>
        <v>25.855089999999997</v>
      </c>
      <c r="C73" s="7">
        <f>C72+'FV single cash flow'!C72</f>
        <v>27.1324</v>
      </c>
      <c r="D73" s="7">
        <f>D72+'FV single cash flow'!D72</f>
        <v>28.48119</v>
      </c>
      <c r="E73" s="7">
        <f>E72+'FV single cash flow'!E72</f>
        <v>29.90567</v>
      </c>
      <c r="F73" s="7">
        <f>F72+'FV single cash flow'!F72</f>
        <v>31.41009</v>
      </c>
      <c r="G73" s="7">
        <f>G72+'FV single cash flow'!G72</f>
        <v>32.99903</v>
      </c>
      <c r="H73" s="7">
        <f>H72+'FV single cash flow'!H72</f>
        <v>34.67739</v>
      </c>
      <c r="I73" s="7">
        <f>I72+'FV single cash flow'!I72</f>
        <v>36.45022000000001</v>
      </c>
      <c r="J73" s="7">
        <f>J72+'FV single cash flow'!J72</f>
        <v>38.323</v>
      </c>
      <c r="K73" s="7">
        <f>K72+'FV single cash flow'!K72</f>
        <v>40.30132</v>
      </c>
      <c r="L73" s="7">
        <f>L72+'FV single cash flow'!L72</f>
        <v>42.39129</v>
      </c>
      <c r="M73" s="7">
        <f>M72+'FV single cash flow'!M72</f>
        <v>44.59918</v>
      </c>
      <c r="N73" s="7">
        <f>N72+'FV single cash flow'!N72</f>
        <v>46.93169999999999</v>
      </c>
      <c r="O73" s="7">
        <f>O72+'FV single cash flow'!O72</f>
        <v>49.39592999999999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2"/>
      <c r="AP73" s="2"/>
      <c r="AQ73" s="2"/>
      <c r="AR73" s="2"/>
      <c r="AS73" s="2"/>
      <c r="AT73" s="2"/>
      <c r="AU73" s="2"/>
      <c r="AV73" s="2"/>
    </row>
    <row r="74" spans="1:48" ht="12.75">
      <c r="A74" s="4">
        <v>18</v>
      </c>
      <c r="B74" s="5">
        <f>B73+'FV single cash flow'!B73</f>
        <v>28.06357</v>
      </c>
      <c r="C74" s="5">
        <f>C73+'FV single cash flow'!C73</f>
        <v>29.53902</v>
      </c>
      <c r="D74" s="5">
        <f>D73+'FV single cash flow'!D73</f>
        <v>31.10266</v>
      </c>
      <c r="E74" s="5">
        <f>E73+'FV single cash flow'!E73</f>
        <v>32.76001</v>
      </c>
      <c r="F74" s="5">
        <f>F73+'FV single cash flow'!F73</f>
        <v>34.51674</v>
      </c>
      <c r="G74" s="5">
        <f>G73+'FV single cash flow'!G73</f>
        <v>36.37896</v>
      </c>
      <c r="H74" s="5">
        <f>H73+'FV single cash flow'!H73</f>
        <v>38.353190000000005</v>
      </c>
      <c r="I74" s="5">
        <f>I73+'FV single cash flow'!I73</f>
        <v>40.44624000000001</v>
      </c>
      <c r="J74" s="5">
        <f>J73+'FV single cash flow'!J73</f>
        <v>42.66545</v>
      </c>
      <c r="K74" s="5">
        <f>K73+'FV single cash flow'!K73</f>
        <v>45.01844</v>
      </c>
      <c r="L74" s="5">
        <f>L73+'FV single cash flow'!L73</f>
        <v>47.513459999999995</v>
      </c>
      <c r="M74" s="5">
        <f>M73+'FV single cash flow'!M73</f>
        <v>50.159099999999995</v>
      </c>
      <c r="N74" s="5">
        <f>N73+'FV single cash flow'!N73</f>
        <v>52.96452999999999</v>
      </c>
      <c r="O74" s="5">
        <f>O73+'FV single cash flow'!O73</f>
        <v>55.93947999999999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2"/>
      <c r="AP74" s="2"/>
      <c r="AQ74" s="2"/>
      <c r="AR74" s="2"/>
      <c r="AS74" s="2"/>
      <c r="AT74" s="2"/>
      <c r="AU74" s="2"/>
      <c r="AV74" s="2"/>
    </row>
    <row r="75" spans="1:48" ht="12.75">
      <c r="A75" s="6">
        <v>19</v>
      </c>
      <c r="B75" s="7">
        <f>B74+'FV single cash flow'!B74</f>
        <v>30.371429999999997</v>
      </c>
      <c r="C75" s="7">
        <f>C74+'FV single cash flow'!C74</f>
        <v>32.06597</v>
      </c>
      <c r="D75" s="7">
        <f>D74+'FV single cash flow'!D74</f>
        <v>33.86831</v>
      </c>
      <c r="E75" s="7">
        <f>E74+'FV single cash flow'!E74</f>
        <v>35.78561</v>
      </c>
      <c r="F75" s="7">
        <f>F74+'FV single cash flow'!F74</f>
        <v>37.82533</v>
      </c>
      <c r="G75" s="7">
        <f>G74+'FV single cash flow'!G74</f>
        <v>39.99549</v>
      </c>
      <c r="H75" s="7">
        <f>H74+'FV single cash flow'!H74</f>
        <v>42.304680000000005</v>
      </c>
      <c r="I75" s="7">
        <f>I74+'FV single cash flow'!I74</f>
        <v>44.76194000000001</v>
      </c>
      <c r="J75" s="7">
        <f>J74+'FV single cash flow'!J74</f>
        <v>47.37701</v>
      </c>
      <c r="K75" s="7">
        <f>K74+'FV single cash flow'!K74</f>
        <v>50.1601</v>
      </c>
      <c r="L75" s="7">
        <f>L74+'FV single cash flow'!L74</f>
        <v>53.12224</v>
      </c>
      <c r="M75" s="7">
        <f>M74+'FV single cash flow'!M74</f>
        <v>56.275009999999995</v>
      </c>
      <c r="N75" s="7">
        <f>N74+'FV single cash flow'!N74</f>
        <v>59.63080999999999</v>
      </c>
      <c r="O75" s="7">
        <f>O74+'FV single cash flow'!O74</f>
        <v>63.20281999999999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2"/>
      <c r="AP75" s="2"/>
      <c r="AQ75" s="2"/>
      <c r="AR75" s="2"/>
      <c r="AS75" s="2"/>
      <c r="AT75" s="2"/>
      <c r="AU75" s="2"/>
      <c r="AV75" s="2"/>
    </row>
    <row r="76" spans="1:48" ht="12.75">
      <c r="A76" s="4">
        <v>20</v>
      </c>
      <c r="B76" s="5">
        <f>B75+'FV single cash flow'!B75</f>
        <v>32.783139999999996</v>
      </c>
      <c r="C76" s="5">
        <f>C75+'FV single cash flow'!C75</f>
        <v>34.71927</v>
      </c>
      <c r="D76" s="5">
        <f>D75+'FV single cash flow'!D75</f>
        <v>36.78607</v>
      </c>
      <c r="E76" s="5">
        <f>E75+'FV single cash flow'!E75</f>
        <v>38.99275</v>
      </c>
      <c r="F76" s="5">
        <f>F75+'FV single cash flow'!F75</f>
        <v>41.34898</v>
      </c>
      <c r="G76" s="5">
        <f>G75+'FV single cash flow'!G75</f>
        <v>43.86517</v>
      </c>
      <c r="H76" s="5">
        <f>H75+'FV single cash flow'!H75</f>
        <v>46.552530000000004</v>
      </c>
      <c r="I76" s="5">
        <f>I75+'FV single cash flow'!I75</f>
        <v>49.42290000000001</v>
      </c>
      <c r="J76" s="5">
        <f>J75+'FV single cash flow'!J75</f>
        <v>52.489059999999995</v>
      </c>
      <c r="K76" s="5">
        <f>K75+'FV single cash flow'!K75</f>
        <v>55.76451</v>
      </c>
      <c r="L76" s="5">
        <f>L75+'FV single cash flow'!L75</f>
        <v>59.26385</v>
      </c>
      <c r="M76" s="5">
        <f>M75+'FV single cash flow'!M75</f>
        <v>63.002509999999994</v>
      </c>
      <c r="N76" s="5">
        <f>N75+'FV single cash flow'!N75</f>
        <v>66.99703999999998</v>
      </c>
      <c r="O76" s="5">
        <f>O75+'FV single cash flow'!O75</f>
        <v>71.26512999999998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2"/>
      <c r="AP76" s="2"/>
      <c r="AQ76" s="2"/>
      <c r="AR76" s="2"/>
      <c r="AS76" s="2"/>
      <c r="AT76" s="2"/>
      <c r="AU76" s="2"/>
      <c r="AV76" s="2"/>
    </row>
    <row r="77" spans="1:48" ht="12.75">
      <c r="A77" s="6">
        <v>21</v>
      </c>
      <c r="B77" s="7">
        <f>B76+'FV single cash flow'!B76</f>
        <v>35.30338</v>
      </c>
      <c r="C77" s="7">
        <f>C76+'FV single cash flow'!C76</f>
        <v>37.505230000000005</v>
      </c>
      <c r="D77" s="7">
        <f>D76+'FV single cash flow'!D76</f>
        <v>39.8643</v>
      </c>
      <c r="E77" s="7">
        <f>E76+'FV single cash flow'!E76</f>
        <v>42.39231</v>
      </c>
      <c r="F77" s="7">
        <f>F76+'FV single cash flow'!F76</f>
        <v>45.101659999999995</v>
      </c>
      <c r="G77" s="7">
        <f>G76+'FV single cash flow'!G76</f>
        <v>48.00573</v>
      </c>
      <c r="H77" s="7">
        <f>H76+'FV single cash flow'!H76</f>
        <v>51.118970000000004</v>
      </c>
      <c r="I77" s="7">
        <f>I76+'FV single cash flow'!I76</f>
        <v>54.456730000000015</v>
      </c>
      <c r="J77" s="7">
        <f>J76+'FV single cash flow'!J76</f>
        <v>58.03563</v>
      </c>
      <c r="K77" s="7">
        <f>K76+'FV single cash flow'!K76</f>
        <v>61.87332</v>
      </c>
      <c r="L77" s="7">
        <f>L76+'FV single cash flow'!L76</f>
        <v>65.98892</v>
      </c>
      <c r="M77" s="7">
        <f>M76+'FV single cash flow'!M76</f>
        <v>70.40276</v>
      </c>
      <c r="N77" s="7">
        <f>N76+'FV single cash flow'!N76</f>
        <v>75.13672999999999</v>
      </c>
      <c r="O77" s="7">
        <f>O76+'FV single cash flow'!O76</f>
        <v>80.21429999999998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2"/>
      <c r="AP77" s="2"/>
      <c r="AQ77" s="2"/>
      <c r="AR77" s="2"/>
      <c r="AS77" s="2"/>
      <c r="AT77" s="2"/>
      <c r="AU77" s="2"/>
      <c r="AV77" s="2"/>
    </row>
    <row r="78" spans="1:48" ht="12.75">
      <c r="A78" s="4">
        <v>22</v>
      </c>
      <c r="B78" s="5">
        <f>B77+'FV single cash flow'!B77</f>
        <v>37.93703</v>
      </c>
      <c r="C78" s="5">
        <f>C77+'FV single cash flow'!C77</f>
        <v>40.430490000000006</v>
      </c>
      <c r="D78" s="5">
        <f>D77+'FV single cash flow'!D77</f>
        <v>43.11184</v>
      </c>
      <c r="E78" s="5">
        <f>E77+'FV single cash flow'!E77</f>
        <v>45.995850000000004</v>
      </c>
      <c r="F78" s="5">
        <f>F77+'FV single cash flow'!F77</f>
        <v>49.09826999999999</v>
      </c>
      <c r="G78" s="5">
        <f>G77+'FV single cash flow'!G77</f>
        <v>52.43613</v>
      </c>
      <c r="H78" s="5">
        <f>H77+'FV single cash flow'!H77</f>
        <v>56.027890000000006</v>
      </c>
      <c r="I78" s="5">
        <f>I77+'FV single cash flow'!I77</f>
        <v>59.893270000000015</v>
      </c>
      <c r="J78" s="5">
        <f>J77+'FV single cash flow'!J77</f>
        <v>64.05366</v>
      </c>
      <c r="K78" s="5">
        <f>K77+'FV single cash flow'!K77</f>
        <v>68.53192</v>
      </c>
      <c r="L78" s="5">
        <f>L77+'FV single cash flow'!L77</f>
        <v>73.35287</v>
      </c>
      <c r="M78" s="5">
        <f>M77+'FV single cash flow'!M77</f>
        <v>78.54303</v>
      </c>
      <c r="N78" s="5">
        <f>N77+'FV single cash flow'!N77</f>
        <v>84.13108999999999</v>
      </c>
      <c r="O78" s="5">
        <f>O77+'FV single cash flow'!O77</f>
        <v>90.14786999999998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2"/>
      <c r="AP78" s="2"/>
      <c r="AQ78" s="2"/>
      <c r="AR78" s="2"/>
      <c r="AS78" s="2"/>
      <c r="AT78" s="2"/>
      <c r="AU78" s="2"/>
      <c r="AV78" s="2"/>
    </row>
    <row r="79" spans="1:48" ht="12.75">
      <c r="A79" s="6">
        <v>23</v>
      </c>
      <c r="B79" s="7">
        <f>B78+'FV single cash flow'!B78</f>
        <v>40.6892</v>
      </c>
      <c r="C79" s="7">
        <f>C78+'FV single cash flow'!C78</f>
        <v>43.502010000000006</v>
      </c>
      <c r="D79" s="7">
        <f>D78+'FV single cash flow'!D78</f>
        <v>46.53799</v>
      </c>
      <c r="E79" s="7">
        <f>E78+'FV single cash flow'!E78</f>
        <v>49.8156</v>
      </c>
      <c r="F79" s="7">
        <f>F78+'FV single cash flow'!F78</f>
        <v>53.354659999999996</v>
      </c>
      <c r="G79" s="7">
        <f>G78+'FV single cash flow'!G78</f>
        <v>57.17666</v>
      </c>
      <c r="H79" s="7">
        <f>H78+'FV single cash flow'!H78</f>
        <v>61.30498000000001</v>
      </c>
      <c r="I79" s="7">
        <f>I78+'FV single cash flow'!I78</f>
        <v>65.76473000000001</v>
      </c>
      <c r="J79" s="7">
        <f>J78+'FV single cash flow'!J78</f>
        <v>70.58322</v>
      </c>
      <c r="K79" s="7">
        <f>K78+'FV single cash flow'!K78</f>
        <v>75.78979</v>
      </c>
      <c r="L79" s="7">
        <f>L78+'FV single cash flow'!L78</f>
        <v>81.41638999999999</v>
      </c>
      <c r="M79" s="7">
        <f>M78+'FV single cash flow'!M78</f>
        <v>87.49733</v>
      </c>
      <c r="N79" s="7">
        <f>N78+'FV single cash flow'!N78</f>
        <v>94.06984999999999</v>
      </c>
      <c r="O79" s="7">
        <f>O78+'FV single cash flow'!O78</f>
        <v>101.17413999999998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2"/>
      <c r="AP79" s="2"/>
      <c r="AQ79" s="2"/>
      <c r="AR79" s="2"/>
      <c r="AS79" s="2"/>
      <c r="AT79" s="2"/>
      <c r="AU79" s="2"/>
      <c r="AV79" s="2"/>
    </row>
    <row r="80" spans="1:48" ht="12.75">
      <c r="A80" s="4">
        <v>24</v>
      </c>
      <c r="B80" s="5">
        <f>B79+'FV single cash flow'!B79</f>
        <v>43.56521</v>
      </c>
      <c r="C80" s="5">
        <f>C79+'FV single cash flow'!C79</f>
        <v>46.72711</v>
      </c>
      <c r="D80" s="5">
        <f>D79+'FV single cash flow'!D79</f>
        <v>50.15258</v>
      </c>
      <c r="E80" s="5">
        <f>E79+'FV single cash flow'!E79</f>
        <v>53.86453</v>
      </c>
      <c r="F80" s="5">
        <f>F79+'FV single cash flow'!F79</f>
        <v>57.88771</v>
      </c>
      <c r="G80" s="5">
        <f>G79+'FV single cash flow'!G79</f>
        <v>62.24903</v>
      </c>
      <c r="H80" s="5">
        <f>H79+'FV single cash flow'!H79</f>
        <v>66.97785</v>
      </c>
      <c r="I80" s="5">
        <f>I79+'FV single cash flow'!I79</f>
        <v>72.10591000000001</v>
      </c>
      <c r="J80" s="5">
        <f>J79+'FV single cash flow'!J79</f>
        <v>77.66779</v>
      </c>
      <c r="K80" s="5">
        <f>K79+'FV single cash flow'!K79</f>
        <v>83.70087</v>
      </c>
      <c r="L80" s="5">
        <f>L79+'FV single cash flow'!L79</f>
        <v>90.24595</v>
      </c>
      <c r="M80" s="5">
        <f>M79+'FV single cash flow'!M79</f>
        <v>97.34706</v>
      </c>
      <c r="N80" s="5">
        <f>N79+'FV single cash flow'!N79</f>
        <v>105.05217999999999</v>
      </c>
      <c r="O80" s="5">
        <f>O79+'FV single cash flow'!O79</f>
        <v>113.41329999999998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2"/>
      <c r="AP80" s="2"/>
      <c r="AQ80" s="2"/>
      <c r="AR80" s="2"/>
      <c r="AS80" s="2"/>
      <c r="AT80" s="2"/>
      <c r="AU80" s="2"/>
      <c r="AV80" s="2"/>
    </row>
    <row r="81" spans="1:48" ht="12.75">
      <c r="A81" s="6">
        <v>25</v>
      </c>
      <c r="B81" s="7">
        <f>B80+'FV single cash flow'!B80</f>
        <v>46.57064</v>
      </c>
      <c r="C81" s="7">
        <f>C80+'FV single cash flow'!C80</f>
        <v>50.11346</v>
      </c>
      <c r="D81" s="7">
        <f>D80+'FV single cash flow'!D80</f>
        <v>53.96597</v>
      </c>
      <c r="E81" s="7">
        <f>E80+'FV single cash flow'!E80</f>
        <v>58.156400000000005</v>
      </c>
      <c r="F81" s="7">
        <f>F80+'FV single cash flow'!F80</f>
        <v>62.71541</v>
      </c>
      <c r="G81" s="7">
        <f>G80+'FV single cash flow'!G80</f>
        <v>67.67645999999999</v>
      </c>
      <c r="H81" s="7">
        <f>H80+'FV single cash flow'!H80</f>
        <v>73.07619</v>
      </c>
      <c r="I81" s="7">
        <f>I80+'FV single cash flow'!I80</f>
        <v>78.95439</v>
      </c>
      <c r="J81" s="7">
        <f>J80+'FV single cash flow'!J80</f>
        <v>85.35454999999999</v>
      </c>
      <c r="K81" s="7">
        <f>K80+'FV single cash flow'!K80</f>
        <v>92.32395</v>
      </c>
      <c r="L81" s="7">
        <f>L80+'FV single cash flow'!L80</f>
        <v>99.91431</v>
      </c>
      <c r="M81" s="7">
        <f>M80+'FV single cash flow'!M80</f>
        <v>108.18177</v>
      </c>
      <c r="N81" s="7">
        <f>N80+'FV single cash flow'!N80</f>
        <v>117.18766</v>
      </c>
      <c r="O81" s="7">
        <f>O80+'FV single cash flow'!O80</f>
        <v>126.99875999999998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2"/>
      <c r="AP81" s="2"/>
      <c r="AQ81" s="2"/>
      <c r="AR81" s="2"/>
      <c r="AS81" s="2"/>
      <c r="AT81" s="2"/>
      <c r="AU81" s="2"/>
      <c r="AV81" s="2"/>
    </row>
    <row r="82" spans="1:48" ht="12.75">
      <c r="A82" s="4">
        <v>26</v>
      </c>
      <c r="B82" s="5">
        <f>B81+'FV single cash flow'!B81</f>
        <v>49.71132</v>
      </c>
      <c r="C82" s="5">
        <f>C81+'FV single cash flow'!C81</f>
        <v>53.66913</v>
      </c>
      <c r="D82" s="5">
        <f>D81+'FV single cash flow'!D81</f>
        <v>57.9891</v>
      </c>
      <c r="E82" s="5">
        <f>E81+'FV single cash flow'!E81</f>
        <v>62.705780000000004</v>
      </c>
      <c r="F82" s="5">
        <f>F81+'FV single cash flow'!F81</f>
        <v>67.85691</v>
      </c>
      <c r="G82" s="5">
        <f>G81+'FV single cash flow'!G81</f>
        <v>73.48380999999999</v>
      </c>
      <c r="H82" s="5">
        <f>H81+'FV single cash flow'!H81</f>
        <v>79.63190999999999</v>
      </c>
      <c r="I82" s="5">
        <f>I81+'FV single cash flow'!I81</f>
        <v>86.35074</v>
      </c>
      <c r="J82" s="5">
        <f>J81+'FV single cash flow'!J81</f>
        <v>93.69469</v>
      </c>
      <c r="K82" s="5">
        <f>K81+'FV single cash flow'!K81</f>
        <v>101.72310999999999</v>
      </c>
      <c r="L82" s="5">
        <f>L81+'FV single cash flow'!L81</f>
        <v>110.50117</v>
      </c>
      <c r="M82" s="5">
        <f>M81+'FV single cash flow'!M81</f>
        <v>120.09995</v>
      </c>
      <c r="N82" s="5">
        <f>N81+'FV single cash flow'!N81</f>
        <v>130.59736999999998</v>
      </c>
      <c r="O82" s="5">
        <f>O81+'FV single cash flow'!O81</f>
        <v>142.07861999999997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2"/>
      <c r="AP82" s="2"/>
      <c r="AQ82" s="2"/>
      <c r="AR82" s="2"/>
      <c r="AS82" s="2"/>
      <c r="AT82" s="2"/>
      <c r="AU82" s="2"/>
      <c r="AV82" s="2"/>
    </row>
    <row r="83" spans="1:48" ht="12.75">
      <c r="A83" s="6">
        <v>27</v>
      </c>
      <c r="B83" s="7">
        <f>B82+'FV single cash flow'!B82</f>
        <v>52.99333</v>
      </c>
      <c r="C83" s="7">
        <f>C82+'FV single cash flow'!C82</f>
        <v>57.402590000000004</v>
      </c>
      <c r="D83" s="7">
        <f>D82+'FV single cash flow'!D82</f>
        <v>62.2335</v>
      </c>
      <c r="E83" s="7">
        <f>E82+'FV single cash flow'!E82</f>
        <v>67.52813</v>
      </c>
      <c r="F83" s="7">
        <f>F82+'FV single cash flow'!F82</f>
        <v>73.33261</v>
      </c>
      <c r="G83" s="7">
        <f>G82+'FV single cash flow'!G82</f>
        <v>79.69767999999999</v>
      </c>
      <c r="H83" s="7">
        <f>H82+'FV single cash flow'!H82</f>
        <v>86.67929999999998</v>
      </c>
      <c r="I83" s="7">
        <f>I82+'FV single cash flow'!I82</f>
        <v>94.3388</v>
      </c>
      <c r="J83" s="7">
        <f>J82+'FV single cash flow'!J82</f>
        <v>102.74373999999999</v>
      </c>
      <c r="K83" s="7">
        <f>K82+'FV single cash flow'!K82</f>
        <v>111.96818999999999</v>
      </c>
      <c r="L83" s="7">
        <f>L82+'FV single cash flow'!L82</f>
        <v>122.09378000000001</v>
      </c>
      <c r="M83" s="7">
        <f>M82+'FV single cash flow'!M82</f>
        <v>133.20994000000002</v>
      </c>
      <c r="N83" s="7">
        <f>N82+'FV single cash flow'!N82</f>
        <v>145.41509</v>
      </c>
      <c r="O83" s="7">
        <f>O82+'FV single cash flow'!O82</f>
        <v>158.81726999999998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2"/>
      <c r="AP83" s="2"/>
      <c r="AQ83" s="2"/>
      <c r="AR83" s="2"/>
      <c r="AS83" s="2"/>
      <c r="AT83" s="2"/>
      <c r="AU83" s="2"/>
      <c r="AV83" s="2"/>
    </row>
    <row r="84" spans="1:48" ht="12.75">
      <c r="A84" s="4">
        <v>28</v>
      </c>
      <c r="B84" s="5">
        <f>B83+'FV single cash flow'!B83</f>
        <v>56.42303</v>
      </c>
      <c r="C84" s="5">
        <f>C83+'FV single cash flow'!C83</f>
        <v>61.322720000000004</v>
      </c>
      <c r="D84" s="5">
        <f>D83+'FV single cash flow'!D83</f>
        <v>66.71133999999999</v>
      </c>
      <c r="E84" s="5">
        <f>E83+'FV single cash flow'!E83</f>
        <v>72.63982</v>
      </c>
      <c r="F84" s="5">
        <f>F83+'FV single cash flow'!F83</f>
        <v>79.16423</v>
      </c>
      <c r="G84" s="5">
        <f>G83+'FV single cash flow'!G83</f>
        <v>86.34652</v>
      </c>
      <c r="H84" s="5">
        <f>H83+'FV single cash flow'!H83</f>
        <v>94.25524999999999</v>
      </c>
      <c r="I84" s="5">
        <f>I83+'FV single cash flow'!I83</f>
        <v>102.96591000000001</v>
      </c>
      <c r="J84" s="5">
        <f>J83+'FV single cash flow'!J83</f>
        <v>112.56195999999998</v>
      </c>
      <c r="K84" s="5">
        <f>K83+'FV single cash flow'!K83</f>
        <v>123.13533</v>
      </c>
      <c r="L84" s="5">
        <f>L83+'FV single cash flow'!L83</f>
        <v>134.78769</v>
      </c>
      <c r="M84" s="5">
        <f>M83+'FV single cash flow'!M83</f>
        <v>147.63093</v>
      </c>
      <c r="N84" s="5">
        <f>N83+'FV single cash flow'!N83</f>
        <v>161.78868</v>
      </c>
      <c r="O84" s="5">
        <f>O83+'FV single cash flow'!O83</f>
        <v>177.39717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2"/>
      <c r="AP84" s="2"/>
      <c r="AQ84" s="2"/>
      <c r="AR84" s="2"/>
      <c r="AS84" s="2"/>
      <c r="AT84" s="2"/>
      <c r="AU84" s="2"/>
      <c r="AV84" s="2"/>
    </row>
    <row r="85" spans="1:48" ht="12.75">
      <c r="A85" s="6">
        <v>29</v>
      </c>
      <c r="B85" s="7">
        <f>B84+'FV single cash flow'!B84</f>
        <v>60.00707</v>
      </c>
      <c r="C85" s="7">
        <f>C84+'FV single cash flow'!C84</f>
        <v>65.43886</v>
      </c>
      <c r="D85" s="7">
        <f>D84+'FV single cash flow'!D84</f>
        <v>71.43545999999999</v>
      </c>
      <c r="E85" s="7">
        <f>E84+'FV single cash flow'!E84</f>
        <v>78.05821</v>
      </c>
      <c r="F85" s="7">
        <f>F84+'FV single cash flow'!F84</f>
        <v>85.3749</v>
      </c>
      <c r="G85" s="7">
        <f>G84+'FV single cash flow'!G84</f>
        <v>93.46078</v>
      </c>
      <c r="H85" s="7">
        <f>H84+'FV single cash flow'!H84</f>
        <v>102.39938999999998</v>
      </c>
      <c r="I85" s="7">
        <f>I84+'FV single cash flow'!I84</f>
        <v>112.28318000000002</v>
      </c>
      <c r="J85" s="7">
        <f>J84+'FV single cash flow'!J84</f>
        <v>123.21472999999999</v>
      </c>
      <c r="K85" s="7">
        <f>K84+'FV single cash flow'!K84</f>
        <v>135.30751</v>
      </c>
      <c r="L85" s="7">
        <f>L84+'FV single cash flow'!L84</f>
        <v>148.68752</v>
      </c>
      <c r="M85" s="7">
        <f>M84+'FV single cash flow'!M84</f>
        <v>163.49402</v>
      </c>
      <c r="N85" s="7">
        <f>N84+'FV single cash flow'!N84</f>
        <v>179.88148999999999</v>
      </c>
      <c r="O85" s="7">
        <f>O84+'FV single cash flow'!O84</f>
        <v>198.02086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2"/>
      <c r="AP85" s="2"/>
      <c r="AQ85" s="2"/>
      <c r="AR85" s="2"/>
      <c r="AS85" s="2"/>
      <c r="AT85" s="2"/>
      <c r="AU85" s="2"/>
      <c r="AV85" s="2"/>
    </row>
    <row r="86" spans="1:48" ht="12.75">
      <c r="A86" s="4">
        <v>30</v>
      </c>
      <c r="B86" s="5">
        <f>B85+'FV single cash flow'!B85</f>
        <v>63.75239</v>
      </c>
      <c r="C86" s="5">
        <f>C85+'FV single cash flow'!C85</f>
        <v>69.7608</v>
      </c>
      <c r="D86" s="5">
        <f>D85+'FV single cash flow'!D85</f>
        <v>76.41941</v>
      </c>
      <c r="E86" s="5">
        <f>E85+'FV single cash flow'!E85</f>
        <v>83.8017</v>
      </c>
      <c r="F86" s="5">
        <f>F85+'FV single cash flow'!F85</f>
        <v>91.98926999999999</v>
      </c>
      <c r="G86" s="5">
        <f>G85+'FV single cash flow'!G85</f>
        <v>101.07304</v>
      </c>
      <c r="H86" s="5">
        <f>H85+'FV single cash flow'!H85</f>
        <v>111.15434999999998</v>
      </c>
      <c r="I86" s="5">
        <f>I85+'FV single cash flow'!I85</f>
        <v>122.34584000000001</v>
      </c>
      <c r="J86" s="5">
        <f>J85+'FV single cash flow'!J85</f>
        <v>134.77298</v>
      </c>
      <c r="K86" s="5">
        <f>K85+'FV single cash flow'!K85</f>
        <v>148.57519000000002</v>
      </c>
      <c r="L86" s="5">
        <f>L85+'FV single cash flow'!L85</f>
        <v>163.90783000000002</v>
      </c>
      <c r="M86" s="5">
        <f>M85+'FV single cash flow'!M85</f>
        <v>180.94342</v>
      </c>
      <c r="N86" s="5">
        <f>N85+'FV single cash flow'!N85</f>
        <v>199.87404999999998</v>
      </c>
      <c r="O86" s="5">
        <f>O85+'FV single cash flow'!O85</f>
        <v>220.91316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2"/>
      <c r="AP86" s="2"/>
      <c r="AQ86" s="2"/>
      <c r="AR86" s="2"/>
      <c r="AS86" s="2"/>
      <c r="AT86" s="2"/>
      <c r="AU86" s="2"/>
      <c r="AV86" s="2"/>
    </row>
    <row r="87" spans="1:48" ht="12.75">
      <c r="A87" s="6">
        <v>31</v>
      </c>
      <c r="B87" s="7">
        <f>B86+'FV single cash flow'!B86</f>
        <v>67.66625</v>
      </c>
      <c r="C87" s="7">
        <f>C86+'FV single cash flow'!C86</f>
        <v>74.29884</v>
      </c>
      <c r="D87" s="7">
        <f>D86+'FV single cash flow'!D86</f>
        <v>81.67748</v>
      </c>
      <c r="E87" s="7">
        <f>E86+'FV single cash flow'!E86</f>
        <v>89.8898</v>
      </c>
      <c r="F87" s="7">
        <f>F86+'FV single cash flow'!F86</f>
        <v>99.03357</v>
      </c>
      <c r="G87" s="7">
        <f>G86+'FV single cash flow'!G86</f>
        <v>109.21815000000001</v>
      </c>
      <c r="H87" s="7">
        <f>H86+'FV single cash flow'!H86</f>
        <v>120.56592999999998</v>
      </c>
      <c r="I87" s="7">
        <f>I86+'FV single cash flow'!I86</f>
        <v>133.21351</v>
      </c>
      <c r="J87" s="7">
        <f>J86+'FV single cash flow'!J86</f>
        <v>147.31367999999998</v>
      </c>
      <c r="K87" s="7">
        <f>K86+'FV single cash flow'!K86</f>
        <v>163.03696000000002</v>
      </c>
      <c r="L87" s="7">
        <f>L86+'FV single cash flow'!L86</f>
        <v>180.57407</v>
      </c>
      <c r="M87" s="7">
        <f>M86+'FV single cash flow'!M86</f>
        <v>200.13776000000001</v>
      </c>
      <c r="N87" s="7">
        <f>N86+'FV single cash flow'!N86</f>
        <v>221.96582999999998</v>
      </c>
      <c r="O87" s="7">
        <f>O86+'FV single cash flow'!O86</f>
        <v>246.32361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2"/>
      <c r="AP87" s="2"/>
      <c r="AQ87" s="2"/>
      <c r="AR87" s="2"/>
      <c r="AS87" s="2"/>
      <c r="AT87" s="2"/>
      <c r="AU87" s="2"/>
      <c r="AV87" s="2"/>
    </row>
    <row r="88" spans="1:48" ht="12.75">
      <c r="A88" s="4">
        <v>32</v>
      </c>
      <c r="B88" s="5">
        <f>B87+'FV single cash flow'!B87</f>
        <v>71.75623</v>
      </c>
      <c r="C88" s="5">
        <f>C87+'FV single cash flow'!C87</f>
        <v>79.06378</v>
      </c>
      <c r="D88" s="5">
        <f>D87+'FV single cash flow'!D87</f>
        <v>87.22474</v>
      </c>
      <c r="E88" s="5">
        <f>E87+'FV single cash flow'!E87</f>
        <v>96.34318999999999</v>
      </c>
      <c r="F88" s="5">
        <f>F87+'FV single cash flow'!F87</f>
        <v>106.53575</v>
      </c>
      <c r="G88" s="5">
        <f>G87+'FV single cash flow'!G87</f>
        <v>117.93342000000001</v>
      </c>
      <c r="H88" s="5">
        <f>H87+'FV single cash flow'!H87</f>
        <v>130.68337999999997</v>
      </c>
      <c r="I88" s="5">
        <f>I87+'FV single cash flow'!I87</f>
        <v>144.95059</v>
      </c>
      <c r="J88" s="5">
        <f>J87+'FV single cash flow'!J87</f>
        <v>160.92033999999998</v>
      </c>
      <c r="K88" s="5">
        <f>K87+'FV single cash flow'!K87</f>
        <v>178.80029000000002</v>
      </c>
      <c r="L88" s="5">
        <f>L87+'FV single cash flow'!L87</f>
        <v>198.82361</v>
      </c>
      <c r="M88" s="5">
        <f>M87+'FV single cash flow'!M87</f>
        <v>221.25154</v>
      </c>
      <c r="N88" s="5">
        <f>N87+'FV single cash flow'!N87</f>
        <v>246.37723999999997</v>
      </c>
      <c r="O88" s="5">
        <f>O87+'FV single cash flow'!O87</f>
        <v>274.52921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2"/>
      <c r="AP88" s="2"/>
      <c r="AQ88" s="2"/>
      <c r="AR88" s="2"/>
      <c r="AS88" s="2"/>
      <c r="AT88" s="2"/>
      <c r="AU88" s="2"/>
      <c r="AV88" s="2"/>
    </row>
    <row r="89" spans="1:48" ht="12.75">
      <c r="A89" s="6">
        <v>33</v>
      </c>
      <c r="B89" s="7">
        <f>B88+'FV single cash flow'!B88</f>
        <v>76.03026</v>
      </c>
      <c r="C89" s="7">
        <f>C88+'FV single cash flow'!C88</f>
        <v>84.06697</v>
      </c>
      <c r="D89" s="7">
        <f>D88+'FV single cash flow'!D88</f>
        <v>93.0771</v>
      </c>
      <c r="E89" s="7">
        <f>E88+'FV single cash flow'!E88</f>
        <v>103.18378</v>
      </c>
      <c r="F89" s="7">
        <f>F88+'FV single cash flow'!F88</f>
        <v>114.52556999999999</v>
      </c>
      <c r="G89" s="7">
        <f>G88+'FV single cash flow'!G88</f>
        <v>127.25876000000001</v>
      </c>
      <c r="H89" s="7">
        <f>H88+'FV single cash flow'!H88</f>
        <v>141.55962999999997</v>
      </c>
      <c r="I89" s="7">
        <f>I88+'FV single cash flow'!I88</f>
        <v>157.62664</v>
      </c>
      <c r="J89" s="7">
        <f>J88+'FV single cash flow'!J88</f>
        <v>175.68356999999997</v>
      </c>
      <c r="K89" s="7">
        <f>K88+'FV single cash flow'!K88</f>
        <v>195.98232000000002</v>
      </c>
      <c r="L89" s="7">
        <f>L88+'FV single cash flow'!L88</f>
        <v>218.80685</v>
      </c>
      <c r="M89" s="7">
        <f>M88+'FV single cash flow'!M88</f>
        <v>244.47669000000002</v>
      </c>
      <c r="N89" s="7">
        <f>N88+'FV single cash flow'!N88</f>
        <v>273.35184999999996</v>
      </c>
      <c r="O89" s="7">
        <f>O88+'FV single cash flow'!O88</f>
        <v>305.83741999999995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2"/>
      <c r="AP89" s="2"/>
      <c r="AQ89" s="2"/>
      <c r="AR89" s="2"/>
      <c r="AS89" s="2"/>
      <c r="AT89" s="2"/>
      <c r="AU89" s="2"/>
      <c r="AV89" s="2"/>
    </row>
    <row r="90" spans="1:48" ht="12.75">
      <c r="A90" s="4">
        <v>34</v>
      </c>
      <c r="B90" s="5">
        <f>B89+'FV single cash flow'!B89</f>
        <v>80.49662</v>
      </c>
      <c r="C90" s="5">
        <f>C89+'FV single cash flow'!C89</f>
        <v>89.32032</v>
      </c>
      <c r="D90" s="5">
        <f>D89+'FV single cash flow'!D89</f>
        <v>99.25134</v>
      </c>
      <c r="E90" s="5">
        <f>E89+'FV single cash flow'!E89</f>
        <v>110.43481</v>
      </c>
      <c r="F90" s="5">
        <f>F89+'FV single cash flow'!F89</f>
        <v>123.03472999999998</v>
      </c>
      <c r="G90" s="5">
        <f>G89+'FV single cash flow'!G89</f>
        <v>137.23687</v>
      </c>
      <c r="H90" s="5">
        <f>H89+'FV single cash flow'!H89</f>
        <v>153.25159999999997</v>
      </c>
      <c r="I90" s="5">
        <f>I89+'FV single cash flow'!I89</f>
        <v>171.31677000000002</v>
      </c>
      <c r="J90" s="5">
        <f>J89+'FV single cash flow'!J89</f>
        <v>191.70166999999998</v>
      </c>
      <c r="K90" s="5">
        <f>K89+'FV single cash flow'!K89</f>
        <v>214.71073</v>
      </c>
      <c r="L90" s="5">
        <f>L89+'FV single cash flow'!L89</f>
        <v>240.6885</v>
      </c>
      <c r="M90" s="5">
        <f>M89+'FV single cash flow'!M89</f>
        <v>270.02436</v>
      </c>
      <c r="N90" s="5">
        <f>N89+'FV single cash flow'!N89</f>
        <v>303.15878999999995</v>
      </c>
      <c r="O90" s="5">
        <f>O89+'FV single cash flow'!O89</f>
        <v>340.58953999999994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2"/>
      <c r="AP90" s="2"/>
      <c r="AQ90" s="2"/>
      <c r="AR90" s="2"/>
      <c r="AS90" s="2"/>
      <c r="AT90" s="2"/>
      <c r="AU90" s="2"/>
      <c r="AV90" s="2"/>
    </row>
    <row r="91" spans="1:48" ht="12.75">
      <c r="A91" s="6">
        <v>35</v>
      </c>
      <c r="B91" s="7">
        <f>B90+'FV single cash flow'!B90</f>
        <v>85.16396999999999</v>
      </c>
      <c r="C91" s="7">
        <f>C90+'FV single cash flow'!C90</f>
        <v>94.83633999999999</v>
      </c>
      <c r="D91" s="7">
        <f>D90+'FV single cash flow'!D90</f>
        <v>105.76517</v>
      </c>
      <c r="E91" s="7">
        <f>E90+'FV single cash flow'!E90</f>
        <v>118.1209</v>
      </c>
      <c r="F91" s="7">
        <f>F90+'FV single cash flow'!F90</f>
        <v>132.09697999999997</v>
      </c>
      <c r="G91" s="7">
        <f>G90+'FV single cash flow'!G90</f>
        <v>147.91345</v>
      </c>
      <c r="H91" s="7">
        <f>H90+'FV single cash flow'!H90</f>
        <v>165.82046999999997</v>
      </c>
      <c r="I91" s="7">
        <f>I90+'FV single cash flow'!I90</f>
        <v>186.10211</v>
      </c>
      <c r="J91" s="7">
        <f>J90+'FV single cash flow'!J90</f>
        <v>209.08130999999997</v>
      </c>
      <c r="K91" s="7">
        <f>K90+'FV single cash flow'!K90</f>
        <v>235.12470000000002</v>
      </c>
      <c r="L91" s="7">
        <f>L90+'FV single cash flow'!L90</f>
        <v>264.64891</v>
      </c>
      <c r="M91" s="7">
        <f>M90+'FV single cash flow'!M90</f>
        <v>298.1268</v>
      </c>
      <c r="N91" s="7">
        <f>N90+'FV single cash flow'!N90</f>
        <v>336.09545999999995</v>
      </c>
      <c r="O91" s="7">
        <f>O90+'FV single cash flow'!O90</f>
        <v>379.1643899999999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2"/>
      <c r="AP91" s="2"/>
      <c r="AQ91" s="2"/>
      <c r="AR91" s="2"/>
      <c r="AS91" s="2"/>
      <c r="AT91" s="2"/>
      <c r="AU91" s="2"/>
      <c r="AV91" s="2"/>
    </row>
    <row r="92" spans="1:48" ht="12.75">
      <c r="A92" s="4">
        <v>36</v>
      </c>
      <c r="B92" s="5">
        <f>B91+'FV single cash flow'!B91</f>
        <v>90.04135</v>
      </c>
      <c r="C92" s="5">
        <f>C91+'FV single cash flow'!C91</f>
        <v>100.62816</v>
      </c>
      <c r="D92" s="5">
        <f>D91+'FV single cash flow'!D91</f>
        <v>112.63726</v>
      </c>
      <c r="E92" s="5">
        <f>E91+'FV single cash flow'!E91</f>
        <v>126.26815</v>
      </c>
      <c r="F92" s="5">
        <f>F91+'FV single cash flow'!F91</f>
        <v>141.74827999999997</v>
      </c>
      <c r="G92" s="5">
        <f>G91+'FV single cash flow'!G91</f>
        <v>159.33739</v>
      </c>
      <c r="H92" s="5">
        <f>H91+'FV single cash flow'!H91</f>
        <v>179.33200999999997</v>
      </c>
      <c r="I92" s="5">
        <f>I91+'FV single cash flow'!I91</f>
        <v>202.07028000000003</v>
      </c>
      <c r="J92" s="5">
        <f>J91+'FV single cash flow'!J91</f>
        <v>227.93821999999997</v>
      </c>
      <c r="K92" s="5">
        <f>K91+'FV single cash flow'!K91</f>
        <v>257.37593000000004</v>
      </c>
      <c r="L92" s="5">
        <f>L91+'FV single cash flow'!L91</f>
        <v>290.88555</v>
      </c>
      <c r="M92" s="5">
        <f>M91+'FV single cash flow'!M91</f>
        <v>329.03948</v>
      </c>
      <c r="N92" s="5">
        <f>N91+'FV single cash flow'!N91</f>
        <v>372.49047999999993</v>
      </c>
      <c r="O92" s="5">
        <f>O91+'FV single cash flow'!O91</f>
        <v>421.9824699999999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2"/>
      <c r="AP92" s="2"/>
      <c r="AQ92" s="2"/>
      <c r="AR92" s="2"/>
      <c r="AS92" s="2"/>
      <c r="AT92" s="2"/>
      <c r="AU92" s="2"/>
      <c r="AV92" s="2"/>
    </row>
    <row r="93" spans="1:48" ht="12.75">
      <c r="A93" s="6">
        <v>37</v>
      </c>
      <c r="B93" s="7">
        <f>B92+'FV single cash flow'!B92</f>
        <v>95.13821</v>
      </c>
      <c r="C93" s="7">
        <f>C92+'FV single cash flow'!C92</f>
        <v>106.70957</v>
      </c>
      <c r="D93" s="7">
        <f>D92+'FV single cash flow'!D92</f>
        <v>119.88731</v>
      </c>
      <c r="E93" s="7">
        <f>E92+'FV single cash flow'!E92</f>
        <v>134.90424000000002</v>
      </c>
      <c r="F93" s="7">
        <f>F92+'FV single cash flow'!F92</f>
        <v>152.02691999999996</v>
      </c>
      <c r="G93" s="7">
        <f>G92+'FV single cash flow'!G92</f>
        <v>171.56101</v>
      </c>
      <c r="H93" s="7">
        <f>H92+'FV single cash flow'!H92</f>
        <v>193.85690999999997</v>
      </c>
      <c r="I93" s="7">
        <f>I92+'FV single cash flow'!I92</f>
        <v>219.31591000000003</v>
      </c>
      <c r="J93" s="7">
        <f>J92+'FV single cash flow'!J92</f>
        <v>248.39797</v>
      </c>
      <c r="K93" s="7">
        <f>K92+'FV single cash flow'!K92</f>
        <v>281.62977000000006</v>
      </c>
      <c r="L93" s="7">
        <f>L92+'FV single cash flow'!L92</f>
        <v>319.61468</v>
      </c>
      <c r="M93" s="7">
        <f>M92+'FV single cash flow'!M92</f>
        <v>363.04343000000006</v>
      </c>
      <c r="N93" s="7">
        <f>N92+'FV single cash flow'!N92</f>
        <v>412.70697999999993</v>
      </c>
      <c r="O93" s="7">
        <f>O92+'FV single cash flow'!O92</f>
        <v>469.51053999999993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2"/>
      <c r="AP93" s="2"/>
      <c r="AQ93" s="2"/>
      <c r="AR93" s="2"/>
      <c r="AS93" s="2"/>
      <c r="AT93" s="2"/>
      <c r="AU93" s="2"/>
      <c r="AV93" s="2"/>
    </row>
    <row r="94" spans="1:48" ht="12.75">
      <c r="A94" s="4">
        <v>38</v>
      </c>
      <c r="B94" s="5">
        <f>B93+'FV single cash flow'!B93</f>
        <v>100.46443000000001</v>
      </c>
      <c r="C94" s="5">
        <f>C93+'FV single cash flow'!C93</f>
        <v>113.09505</v>
      </c>
      <c r="D94" s="5">
        <f>D93+'FV single cash flow'!D93</f>
        <v>127.53611</v>
      </c>
      <c r="E94" s="5">
        <f>E93+'FV single cash flow'!E93</f>
        <v>144.05849</v>
      </c>
      <c r="F94" s="5">
        <f>F93+'FV single cash flow'!F93</f>
        <v>162.97366999999997</v>
      </c>
      <c r="G94" s="5">
        <f>G93+'FV single cash flow'!G93</f>
        <v>184.64028000000002</v>
      </c>
      <c r="H94" s="5">
        <f>H93+'FV single cash flow'!H93</f>
        <v>209.47117999999998</v>
      </c>
      <c r="I94" s="5">
        <f>I93+'FV single cash flow'!I93</f>
        <v>237.94119000000003</v>
      </c>
      <c r="J94" s="5">
        <f>J93+'FV single cash flow'!J93</f>
        <v>270.5968</v>
      </c>
      <c r="K94" s="5">
        <f>K93+'FV single cash flow'!K93</f>
        <v>308.0664500000001</v>
      </c>
      <c r="L94" s="5">
        <f>L93+'FV single cash flow'!L93</f>
        <v>351.07307000000003</v>
      </c>
      <c r="M94" s="5">
        <f>M93+'FV single cash flow'!M93</f>
        <v>400.44777000000005</v>
      </c>
      <c r="N94" s="5">
        <f>N93+'FV single cash flow'!N93</f>
        <v>457.14620999999994</v>
      </c>
      <c r="O94" s="5">
        <f>O93+'FV single cash flow'!O93</f>
        <v>522.2666999999999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2"/>
      <c r="AP94" s="2"/>
      <c r="AQ94" s="2"/>
      <c r="AR94" s="2"/>
      <c r="AS94" s="2"/>
      <c r="AT94" s="2"/>
      <c r="AU94" s="2"/>
      <c r="AV94" s="2"/>
    </row>
    <row r="95" spans="1:48" ht="12.75">
      <c r="A95" s="6">
        <v>39</v>
      </c>
      <c r="B95" s="7">
        <f>B94+'FV single cash flow'!B94</f>
        <v>106.03033</v>
      </c>
      <c r="C95" s="7">
        <f>C94+'FV single cash flow'!C94</f>
        <v>119.7998</v>
      </c>
      <c r="D95" s="7">
        <f>D94+'FV single cash flow'!D94</f>
        <v>135.60559999999998</v>
      </c>
      <c r="E95" s="7">
        <f>E94+'FV single cash flow'!E94</f>
        <v>153.762</v>
      </c>
      <c r="F95" s="7">
        <f>F94+'FV single cash flow'!F94</f>
        <v>174.63195999999996</v>
      </c>
      <c r="G95" s="7">
        <f>G94+'FV single cash flow'!G94</f>
        <v>198.63510000000002</v>
      </c>
      <c r="H95" s="7">
        <f>H94+'FV single cash flow'!H94</f>
        <v>226.25651999999997</v>
      </c>
      <c r="I95" s="7">
        <f>I94+'FV single cash flow'!I94</f>
        <v>258.05649000000005</v>
      </c>
      <c r="J95" s="7">
        <f>J94+'FV single cash flow'!J94</f>
        <v>294.68253</v>
      </c>
      <c r="K95" s="7">
        <f>K94+'FV single cash flow'!K94</f>
        <v>336.8824300000001</v>
      </c>
      <c r="L95" s="7">
        <f>L94+'FV single cash flow'!L94</f>
        <v>385.52001</v>
      </c>
      <c r="M95" s="7">
        <f>M94+'FV single cash flow'!M94</f>
        <v>441.5925500000001</v>
      </c>
      <c r="N95" s="7">
        <f>N94+'FV single cash flow'!N94</f>
        <v>506.2515599999999</v>
      </c>
      <c r="O95" s="7">
        <f>O94+'FV single cash flow'!O94</f>
        <v>580.8260399999999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2"/>
      <c r="AP95" s="2"/>
      <c r="AQ95" s="2"/>
      <c r="AR95" s="2"/>
      <c r="AS95" s="2"/>
      <c r="AT95" s="2"/>
      <c r="AU95" s="2"/>
      <c r="AV95" s="2"/>
    </row>
    <row r="96" spans="1:48" ht="12.75">
      <c r="A96" s="4">
        <v>40</v>
      </c>
      <c r="B96" s="5">
        <f>B95+'FV single cash flow'!B95</f>
        <v>111.84669000000001</v>
      </c>
      <c r="C96" s="5">
        <f>C95+'FV single cash flow'!C95</f>
        <v>126.83979000000001</v>
      </c>
      <c r="D96" s="5">
        <f>D95+'FV single cash flow'!D95</f>
        <v>144.11890999999997</v>
      </c>
      <c r="E96" s="5">
        <f>E95+'FV single cash flow'!E95</f>
        <v>164.04772</v>
      </c>
      <c r="F96" s="5">
        <f>F95+'FV single cash flow'!F95</f>
        <v>187.04802999999995</v>
      </c>
      <c r="G96" s="5">
        <f>G95+'FV single cash flow'!G95</f>
        <v>213.60956000000002</v>
      </c>
      <c r="H96" s="5">
        <f>H95+'FV single cash flow'!H95</f>
        <v>244.30075999999997</v>
      </c>
      <c r="I96" s="5">
        <f>I95+'FV single cash flow'!I95</f>
        <v>279.78101000000004</v>
      </c>
      <c r="J96" s="5">
        <f>J95+'FV single cash flow'!J95</f>
        <v>320.81555</v>
      </c>
      <c r="K96" s="5">
        <f>K95+'FV single cash flow'!K95</f>
        <v>368.2918500000001</v>
      </c>
      <c r="L96" s="5">
        <f>L95+'FV single cash flow'!L95</f>
        <v>423.23941</v>
      </c>
      <c r="M96" s="5">
        <f>M95+'FV single cash flow'!M95</f>
        <v>486.85181000000006</v>
      </c>
      <c r="N96" s="5">
        <f>N95+'FV single cash flow'!N95</f>
        <v>560.51298</v>
      </c>
      <c r="O96" s="5">
        <f>O95+'FV single cash flow'!O95</f>
        <v>645.8269099999999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2"/>
      <c r="AP96" s="2"/>
      <c r="AQ96" s="2"/>
      <c r="AR96" s="2"/>
      <c r="AS96" s="2"/>
      <c r="AT96" s="2"/>
      <c r="AU96" s="2"/>
      <c r="AV96" s="2"/>
    </row>
    <row r="97" spans="1:48" ht="12.75">
      <c r="A97" s="6">
        <v>41</v>
      </c>
      <c r="B97" s="7">
        <f>B96+'FV single cash flow'!B96</f>
        <v>117.92479000000002</v>
      </c>
      <c r="C97" s="7">
        <f>C96+'FV single cash flow'!C96</f>
        <v>134.23178000000001</v>
      </c>
      <c r="D97" s="7">
        <f>D96+'FV single cash flow'!D96</f>
        <v>153.10044999999997</v>
      </c>
      <c r="E97" s="7">
        <f>E96+'FV single cash flow'!E96</f>
        <v>174.95058</v>
      </c>
      <c r="F97" s="7">
        <f>F96+'FV single cash flow'!F96</f>
        <v>200.27114999999995</v>
      </c>
      <c r="G97" s="7">
        <f>G96+'FV single cash flow'!G96</f>
        <v>229.63223000000002</v>
      </c>
      <c r="H97" s="7">
        <f>H96+'FV single cash flow'!H96</f>
        <v>263.69831999999997</v>
      </c>
      <c r="I97" s="7">
        <f>I96+'FV single cash flow'!I96</f>
        <v>303.24349000000007</v>
      </c>
      <c r="J97" s="7">
        <f>J96+'FV single cash flow'!J96</f>
        <v>349.16986999999995</v>
      </c>
      <c r="K97" s="7">
        <f>K96+'FV single cash flow'!K96</f>
        <v>402.5281200000001</v>
      </c>
      <c r="L97" s="7">
        <f>L96+'FV single cash flow'!L96</f>
        <v>464.54215</v>
      </c>
      <c r="M97" s="7">
        <f>M96+'FV single cash flow'!M96</f>
        <v>536.6369900000001</v>
      </c>
      <c r="N97" s="7">
        <f>N96+'FV single cash flow'!N96</f>
        <v>620.4718399999999</v>
      </c>
      <c r="O97" s="7">
        <f>O96+'FV single cash flow'!O96</f>
        <v>717.9778699999999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2"/>
      <c r="AP97" s="2"/>
      <c r="AQ97" s="2"/>
      <c r="AR97" s="2"/>
      <c r="AS97" s="2"/>
      <c r="AT97" s="2"/>
      <c r="AU97" s="2"/>
      <c r="AV97" s="2"/>
    </row>
    <row r="98" spans="1:48" ht="12.75">
      <c r="A98" s="4">
        <v>42</v>
      </c>
      <c r="B98" s="5">
        <f>B97+'FV single cash flow'!B97</f>
        <v>124.27641000000001</v>
      </c>
      <c r="C98" s="5">
        <f>C97+'FV single cash flow'!C97</f>
        <v>141.99337000000003</v>
      </c>
      <c r="D98" s="5">
        <f>D97+'FV single cash flow'!D97</f>
        <v>162.57597999999996</v>
      </c>
      <c r="E98" s="5">
        <f>E97+'FV single cash flow'!E97</f>
        <v>186.50761</v>
      </c>
      <c r="F98" s="5">
        <f>F97+'FV single cash flow'!F97</f>
        <v>214.35376999999994</v>
      </c>
      <c r="G98" s="5">
        <f>G97+'FV single cash flow'!G97</f>
        <v>246.77649000000002</v>
      </c>
      <c r="H98" s="5">
        <f>H97+'FV single cash flow'!H97</f>
        <v>284.55069</v>
      </c>
      <c r="I98" s="5">
        <f>I97+'FV single cash flow'!I97</f>
        <v>328.58297000000005</v>
      </c>
      <c r="J98" s="5">
        <f>J97+'FV single cash flow'!J97</f>
        <v>379.9343099999999</v>
      </c>
      <c r="K98" s="5">
        <f>K97+'FV single cash flow'!K97</f>
        <v>439.8456500000001</v>
      </c>
      <c r="L98" s="5">
        <f>L97+'FV single cash flow'!L97</f>
        <v>509.76865</v>
      </c>
      <c r="M98" s="5">
        <f>M97+'FV single cash flow'!M97</f>
        <v>591.40069</v>
      </c>
      <c r="N98" s="5">
        <f>N97+'FV single cash flow'!N97</f>
        <v>686.7263899999999</v>
      </c>
      <c r="O98" s="5">
        <f>O97+'FV single cash flow'!O97</f>
        <v>798.06544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2"/>
      <c r="AP98" s="2"/>
      <c r="AQ98" s="2"/>
      <c r="AR98" s="2"/>
      <c r="AS98" s="2"/>
      <c r="AT98" s="2"/>
      <c r="AU98" s="2"/>
      <c r="AV98" s="2"/>
    </row>
    <row r="99" spans="1:48" ht="12.75">
      <c r="A99" s="6">
        <v>43</v>
      </c>
      <c r="B99" s="7">
        <f>B98+'FV single cash flow'!B98</f>
        <v>130.91385000000002</v>
      </c>
      <c r="C99" s="7">
        <f>C98+'FV single cash flow'!C98</f>
        <v>150.14304000000004</v>
      </c>
      <c r="D99" s="7">
        <f>D98+'FV single cash flow'!D98</f>
        <v>172.57265999999996</v>
      </c>
      <c r="E99" s="7">
        <f>E98+'FV single cash flow'!E98</f>
        <v>198.75806</v>
      </c>
      <c r="F99" s="7">
        <f>F98+'FV single cash flow'!F98</f>
        <v>229.35175999999993</v>
      </c>
      <c r="G99" s="7">
        <f>G98+'FV single cash flow'!G98</f>
        <v>265.12084000000004</v>
      </c>
      <c r="H99" s="7">
        <f>H98+'FV single cash flow'!H98</f>
        <v>306.96698999999995</v>
      </c>
      <c r="I99" s="7">
        <f>I98+'FV single cash flow'!I98</f>
        <v>355.94961000000006</v>
      </c>
      <c r="J99" s="7">
        <f>J98+'FV single cash flow'!J98</f>
        <v>413.3137299999999</v>
      </c>
      <c r="K99" s="7">
        <f>K98+'FV single cash flow'!K98</f>
        <v>480.5217600000001</v>
      </c>
      <c r="L99" s="7">
        <f>L98+'FV single cash flow'!L98</f>
        <v>559.29167</v>
      </c>
      <c r="M99" s="7">
        <f>M98+'FV single cash flow'!M98</f>
        <v>651.64076</v>
      </c>
      <c r="N99" s="7">
        <f>N98+'FV single cash flow'!N98</f>
        <v>759.9376599999999</v>
      </c>
      <c r="O99" s="7">
        <f>O98+'FV single cash flow'!O98</f>
        <v>886.96264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2"/>
      <c r="AP99" s="2"/>
      <c r="AQ99" s="2"/>
      <c r="AR99" s="2"/>
      <c r="AS99" s="2"/>
      <c r="AT99" s="2"/>
      <c r="AU99" s="2"/>
      <c r="AV99" s="2"/>
    </row>
    <row r="100" spans="1:48" ht="12.75">
      <c r="A100" s="4">
        <v>44</v>
      </c>
      <c r="B100" s="5">
        <f>B99+'FV single cash flow'!B99</f>
        <v>137.84997</v>
      </c>
      <c r="C100" s="5">
        <f>C99+'FV single cash flow'!C99</f>
        <v>158.70019000000005</v>
      </c>
      <c r="D100" s="5">
        <f>D99+'FV single cash flow'!D99</f>
        <v>183.11915999999997</v>
      </c>
      <c r="E100" s="5">
        <f>E99+'FV single cash flow'!E99</f>
        <v>211.74354</v>
      </c>
      <c r="F100" s="5">
        <f>F99+'FV single cash flow'!F99</f>
        <v>245.32461999999992</v>
      </c>
      <c r="G100" s="5">
        <f>G99+'FV single cash flow'!G99</f>
        <v>284.74930000000006</v>
      </c>
      <c r="H100" s="5">
        <f>H99+'FV single cash flow'!H99</f>
        <v>331.0645099999999</v>
      </c>
      <c r="I100" s="5">
        <f>I99+'FV single cash flow'!I99</f>
        <v>385.50558000000007</v>
      </c>
      <c r="J100" s="5">
        <f>J99+'FV single cash flow'!J99</f>
        <v>449.53039999999993</v>
      </c>
      <c r="K100" s="5">
        <f>K99+'FV single cash flow'!K99</f>
        <v>524.8587200000001</v>
      </c>
      <c r="L100" s="5">
        <f>L99+'FV single cash flow'!L99</f>
        <v>613.51938</v>
      </c>
      <c r="M100" s="5">
        <f>M99+'FV single cash flow'!M99</f>
        <v>717.90484</v>
      </c>
      <c r="N100" s="5">
        <f>N99+'FV single cash flow'!N99</f>
        <v>840.8361199999999</v>
      </c>
      <c r="O100" s="5">
        <f>O99+'FV single cash flow'!O99</f>
        <v>985.63853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2"/>
      <c r="AP100" s="2"/>
      <c r="AQ100" s="2"/>
      <c r="AR100" s="2"/>
      <c r="AS100" s="2"/>
      <c r="AT100" s="2"/>
      <c r="AU100" s="2"/>
      <c r="AV100" s="2"/>
    </row>
    <row r="101" spans="1:48" ht="12.75">
      <c r="A101" s="6">
        <v>45</v>
      </c>
      <c r="B101" s="7">
        <f>B100+'FV single cash flow'!B100</f>
        <v>145.09822000000003</v>
      </c>
      <c r="C101" s="7">
        <f>C100+'FV single cash flow'!C100</f>
        <v>167.68520000000004</v>
      </c>
      <c r="D101" s="7">
        <f>D100+'FV single cash flow'!D100</f>
        <v>194.24570999999997</v>
      </c>
      <c r="E101" s="7">
        <f>E100+'FV single cash flow'!E100</f>
        <v>225.50815</v>
      </c>
      <c r="F101" s="7">
        <f>F100+'FV single cash flow'!F100</f>
        <v>262.3357199999999</v>
      </c>
      <c r="G101" s="7">
        <f>G100+'FV single cash flow'!G100</f>
        <v>305.7517500000001</v>
      </c>
      <c r="H101" s="7">
        <f>H100+'FV single cash flow'!H100</f>
        <v>356.9693499999999</v>
      </c>
      <c r="I101" s="7">
        <f>I100+'FV single cash flow'!I100</f>
        <v>417.4260300000001</v>
      </c>
      <c r="J101" s="7">
        <f>J100+'FV single cash flow'!J100</f>
        <v>488.8254799999999</v>
      </c>
      <c r="K101" s="7">
        <f>K100+'FV single cash flow'!K100</f>
        <v>573.18601</v>
      </c>
      <c r="L101" s="7">
        <f>L100+'FV single cash flow'!L100</f>
        <v>672.8987199999999</v>
      </c>
      <c r="M101" s="7">
        <f>M100+'FV single cash flow'!M100</f>
        <v>790.7953200000001</v>
      </c>
      <c r="N101" s="7">
        <f>N100+'FV single cash flow'!N100</f>
        <v>930.2289099999999</v>
      </c>
      <c r="O101" s="7">
        <f>O100+'FV single cash flow'!O100</f>
        <v>1095.16877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2"/>
      <c r="AP101" s="2"/>
      <c r="AQ101" s="2"/>
      <c r="AR101" s="2"/>
      <c r="AS101" s="2"/>
      <c r="AT101" s="2"/>
      <c r="AU101" s="2"/>
      <c r="AV101" s="2"/>
    </row>
    <row r="102" spans="1:48" ht="12.75">
      <c r="A102" s="4">
        <v>46</v>
      </c>
      <c r="B102" s="5">
        <f>B101+'FV single cash flow'!B101</f>
        <v>152.67264000000003</v>
      </c>
      <c r="C102" s="5">
        <f>C101+'FV single cash flow'!C101</f>
        <v>177.11946000000003</v>
      </c>
      <c r="D102" s="5">
        <f>D101+'FV single cash flow'!D101</f>
        <v>205.98421999999997</v>
      </c>
      <c r="E102" s="5">
        <f>E101+'FV single cash flow'!E101</f>
        <v>240.09864</v>
      </c>
      <c r="F102" s="5">
        <f>F101+'FV single cash flow'!F101</f>
        <v>280.45253999999994</v>
      </c>
      <c r="G102" s="5">
        <f>G101+'FV single cash flow'!G101</f>
        <v>328.2243700000001</v>
      </c>
      <c r="H102" s="5">
        <f>H101+'FV single cash flow'!H101</f>
        <v>384.8170499999999</v>
      </c>
      <c r="I102" s="5">
        <f>I101+'FV single cash flow'!I101</f>
        <v>451.9001200000001</v>
      </c>
      <c r="J102" s="5">
        <f>J101+'FV single cash flow'!J101</f>
        <v>531.4606499999999</v>
      </c>
      <c r="K102" s="5">
        <f>K101+'FV single cash flow'!K101</f>
        <v>625.86275</v>
      </c>
      <c r="L102" s="5">
        <f>L101+'FV single cash flow'!L101</f>
        <v>737.9191</v>
      </c>
      <c r="M102" s="5">
        <f>M101+'FV single cash flow'!M101</f>
        <v>870.9748500000001</v>
      </c>
      <c r="N102" s="5">
        <f>N101+'FV single cash flow'!N101</f>
        <v>1029.00795</v>
      </c>
      <c r="O102" s="5">
        <f>O101+'FV single cash flow'!O101</f>
        <v>1216.74734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2"/>
      <c r="AP102" s="2"/>
      <c r="AQ102" s="2"/>
      <c r="AR102" s="2"/>
      <c r="AS102" s="2"/>
      <c r="AT102" s="2"/>
      <c r="AU102" s="2"/>
      <c r="AV102" s="2"/>
    </row>
    <row r="103" spans="1:48" ht="12.75">
      <c r="A103" s="6">
        <v>47</v>
      </c>
      <c r="B103" s="7">
        <f>B102+'FV single cash flow'!B102</f>
        <v>160.58791000000002</v>
      </c>
      <c r="C103" s="7">
        <f>C102+'FV single cash flow'!C102</f>
        <v>187.02543000000003</v>
      </c>
      <c r="D103" s="7">
        <f>D102+'FV single cash flow'!D102</f>
        <v>218.36834999999996</v>
      </c>
      <c r="E103" s="7">
        <f>E102+'FV single cash flow'!E102</f>
        <v>255.56456</v>
      </c>
      <c r="F103" s="7">
        <f>F102+'FV single cash flow'!F102</f>
        <v>299.74694999999997</v>
      </c>
      <c r="G103" s="7">
        <f>G102+'FV single cash flow'!G102</f>
        <v>352.27008000000006</v>
      </c>
      <c r="H103" s="7">
        <f>H102+'FV single cash flow'!H102</f>
        <v>414.7533299999999</v>
      </c>
      <c r="I103" s="7">
        <f>I102+'FV single cash flow'!I102</f>
        <v>489.1321300000001</v>
      </c>
      <c r="J103" s="7">
        <f>J102+'FV single cash flow'!J102</f>
        <v>577.7197999999999</v>
      </c>
      <c r="K103" s="7">
        <f>K102+'FV single cash flow'!K102</f>
        <v>683.2804</v>
      </c>
      <c r="L103" s="7">
        <f>L102+'FV single cash flow'!L102</f>
        <v>809.11641</v>
      </c>
      <c r="M103" s="7">
        <f>M102+'FV single cash flow'!M102</f>
        <v>959.1723400000001</v>
      </c>
      <c r="N103" s="7">
        <f>N102+'FV single cash flow'!N102</f>
        <v>1138.15879</v>
      </c>
      <c r="O103" s="7">
        <f>O102+'FV single cash flow'!O102</f>
        <v>1351.6995499999998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2"/>
      <c r="AP103" s="2"/>
      <c r="AQ103" s="2"/>
      <c r="AR103" s="2"/>
      <c r="AS103" s="2"/>
      <c r="AT103" s="2"/>
      <c r="AU103" s="2"/>
      <c r="AV103" s="2"/>
    </row>
    <row r="104" spans="1:48" ht="12.75">
      <c r="A104" s="4">
        <v>48</v>
      </c>
      <c r="B104" s="5">
        <f>B103+'FV single cash flow'!B103</f>
        <v>168.85937</v>
      </c>
      <c r="C104" s="5">
        <f>C103+'FV single cash flow'!C103</f>
        <v>197.42670000000004</v>
      </c>
      <c r="D104" s="5">
        <f>D103+'FV single cash flow'!D103</f>
        <v>231.43360999999996</v>
      </c>
      <c r="E104" s="5">
        <f>E103+'FV single cash flow'!E103</f>
        <v>271.95843</v>
      </c>
      <c r="F104" s="5">
        <f>F103+'FV single cash flow'!F103</f>
        <v>320.29549999999995</v>
      </c>
      <c r="G104" s="5">
        <f>G103+'FV single cash flow'!G103</f>
        <v>377.99899000000005</v>
      </c>
      <c r="H104" s="5">
        <f>H103+'FV single cash flow'!H103</f>
        <v>446.9348299999999</v>
      </c>
      <c r="I104" s="5">
        <f>I103+'FV single cash flow'!I103</f>
        <v>529.3427</v>
      </c>
      <c r="J104" s="5">
        <f>J103+'FV single cash flow'!J103</f>
        <v>627.9109799999999</v>
      </c>
      <c r="K104" s="5">
        <f>K103+'FV single cash flow'!K103</f>
        <v>745.86564</v>
      </c>
      <c r="L104" s="5">
        <f>L103+'FV single cash flow'!L103</f>
        <v>887.07747</v>
      </c>
      <c r="M104" s="5">
        <f>M103+'FV single cash flow'!M103</f>
        <v>1056.18957</v>
      </c>
      <c r="N104" s="5">
        <f>N103+'FV single cash flow'!N103</f>
        <v>1258.77046</v>
      </c>
      <c r="O104" s="5">
        <f>O103+'FV single cash flow'!O103</f>
        <v>1501.4964999999997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2"/>
      <c r="AP104" s="2"/>
      <c r="AQ104" s="2"/>
      <c r="AR104" s="2"/>
      <c r="AS104" s="2"/>
      <c r="AT104" s="2"/>
      <c r="AU104" s="2"/>
      <c r="AV104" s="2"/>
    </row>
    <row r="105" spans="2:48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2"/>
      <c r="AP105" s="2"/>
      <c r="AQ105" s="2"/>
      <c r="AR105" s="2"/>
      <c r="AS105" s="2"/>
      <c r="AT105" s="2"/>
      <c r="AU105" s="2"/>
      <c r="AV105" s="2"/>
    </row>
  </sheetData>
  <printOptions horizontalCentered="1"/>
  <pageMargins left="0.25" right="0.25" top="0.25" bottom="0.25" header="0" footer="0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 and Future Value Tables</dc:title>
  <dc:subject/>
  <dc:creator>NavAcc LLC</dc:creator>
  <cp:keywords>Navigating Accounting</cp:keywords>
  <dc:description>www.navigatingaccouting.com</dc:description>
  <cp:lastModifiedBy>G. Peter &amp; Carolyn R. Wilson</cp:lastModifiedBy>
  <cp:lastPrinted>2011-04-15T13:47:50Z</cp:lastPrinted>
  <dcterms:created xsi:type="dcterms:W3CDTF">2007-04-26T14:30:48Z</dcterms:created>
  <dcterms:modified xsi:type="dcterms:W3CDTF">2011-05-05T14:15:01Z</dcterms:modified>
  <cp:category/>
  <cp:version/>
  <cp:contentType/>
  <cp:contentStatus/>
</cp:coreProperties>
</file>